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dress.sharepoint.com/sites/Staff/Shared Documents/Programs/NEW DST - Dissent/United Against Torture Consortium - Dissent and Protest/2. FSTP/Standard forms/"/>
    </mc:Choice>
  </mc:AlternateContent>
  <xr:revisionPtr revIDLastSave="0" documentId="8_{98339878-8F27-4D20-97DC-90F2235D7A2B}" xr6:coauthVersionLast="47" xr6:coauthVersionMax="47" xr10:uidLastSave="{00000000-0000-0000-0000-000000000000}"/>
  <bookViews>
    <workbookView xWindow="5520" yWindow="1250" windowWidth="22540" windowHeight="14300" xr2:uid="{854A1289-916B-4335-AA5B-212C98C099BC}"/>
  </bookViews>
  <sheets>
    <sheet name="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1" i="1" l="1"/>
  <c r="H81" i="1" s="1"/>
  <c r="F80" i="1"/>
  <c r="H80" i="1" s="1"/>
  <c r="F79" i="1"/>
  <c r="H79" i="1" s="1"/>
  <c r="F78" i="1"/>
  <c r="H78" i="1" s="1"/>
  <c r="F77" i="1"/>
  <c r="H77" i="1" s="1"/>
  <c r="F73" i="1"/>
  <c r="H73" i="1" s="1"/>
  <c r="F72" i="1"/>
  <c r="H72" i="1" s="1"/>
  <c r="F67" i="1"/>
  <c r="H67" i="1" s="1"/>
  <c r="F66" i="1"/>
  <c r="H66" i="1" s="1"/>
  <c r="F58" i="1"/>
  <c r="H58" i="1" s="1"/>
  <c r="F57" i="1"/>
  <c r="H57" i="1" s="1"/>
  <c r="F52" i="1"/>
  <c r="H52" i="1" s="1"/>
  <c r="F51" i="1"/>
  <c r="H51" i="1" s="1"/>
  <c r="F18" i="1"/>
  <c r="H18" i="1" s="1"/>
  <c r="F17" i="1"/>
  <c r="H17" i="1" s="1"/>
  <c r="F16" i="1"/>
  <c r="H16" i="1" s="1"/>
  <c r="F15" i="1"/>
  <c r="H15" i="1" s="1"/>
  <c r="F26" i="1"/>
  <c r="H26" i="1" s="1"/>
  <c r="F25" i="1"/>
  <c r="H25" i="1" s="1"/>
  <c r="F24" i="1"/>
  <c r="H24" i="1" s="1"/>
  <c r="F23" i="1"/>
  <c r="H23" i="1" s="1"/>
  <c r="F43" i="1"/>
  <c r="H43" i="1" s="1"/>
  <c r="F42" i="1"/>
  <c r="H42" i="1" s="1"/>
  <c r="F41" i="1"/>
  <c r="H41" i="1" s="1"/>
  <c r="F36" i="1"/>
  <c r="H36" i="1" s="1"/>
  <c r="F35" i="1"/>
  <c r="H35" i="1" s="1"/>
  <c r="F34" i="1"/>
  <c r="H34" i="1" s="1"/>
  <c r="F71" i="1"/>
  <c r="H71" i="1" s="1"/>
  <c r="F70" i="1"/>
  <c r="H70" i="1" s="1"/>
  <c r="F65" i="1"/>
  <c r="H65" i="1" s="1"/>
  <c r="F64" i="1"/>
  <c r="H64" i="1" s="1"/>
  <c r="F63" i="1"/>
  <c r="H63" i="1" s="1"/>
  <c r="H68" i="1" s="1"/>
  <c r="F56" i="1"/>
  <c r="H56" i="1" s="1"/>
  <c r="F55" i="1"/>
  <c r="H55" i="1" s="1"/>
  <c r="F50" i="1"/>
  <c r="H50" i="1" s="1"/>
  <c r="F49" i="1"/>
  <c r="H49" i="1" s="1"/>
  <c r="F48" i="1"/>
  <c r="H48" i="1" s="1"/>
  <c r="F40" i="1"/>
  <c r="H40" i="1" s="1"/>
  <c r="F39" i="1"/>
  <c r="H39" i="1" s="1"/>
  <c r="F33" i="1"/>
  <c r="H33" i="1" s="1"/>
  <c r="F32" i="1"/>
  <c r="H32" i="1" s="1"/>
  <c r="F31" i="1"/>
  <c r="H31" i="1" s="1"/>
  <c r="F22" i="1"/>
  <c r="H22" i="1" s="1"/>
  <c r="F21" i="1"/>
  <c r="H21" i="1" s="1"/>
  <c r="F14" i="1"/>
  <c r="H14" i="1" s="1"/>
  <c r="F13" i="1"/>
  <c r="H13" i="1" s="1"/>
  <c r="H53" i="1" l="1"/>
  <c r="H44" i="1"/>
  <c r="H45" i="1" s="1"/>
  <c r="H74" i="1"/>
  <c r="H75" i="1" s="1"/>
  <c r="H59" i="1"/>
  <c r="H60" i="1" s="1"/>
  <c r="H37" i="1"/>
  <c r="H19" i="1"/>
  <c r="H27" i="1"/>
  <c r="H28" i="1"/>
  <c r="H82" i="1"/>
  <c r="H83" i="1" l="1"/>
  <c r="H84" i="1"/>
  <c r="H85" i="1" l="1"/>
</calcChain>
</file>

<file path=xl/sharedStrings.xml><?xml version="1.0" encoding="utf-8"?>
<sst xmlns="http://schemas.openxmlformats.org/spreadsheetml/2006/main" count="94" uniqueCount="80">
  <si>
    <t>BUDGET TEMPLATE FOR FINANCIAL SUPPORT</t>
  </si>
  <si>
    <t>PROJECTS SUPPORTING STRATEGIC LITIGATION AGAINST TORTURE</t>
  </si>
  <si>
    <t>A01(b)Cmpaign Budget Template</t>
  </si>
  <si>
    <t>Name of Organisation:</t>
  </si>
  <si>
    <t>Project Title:</t>
  </si>
  <si>
    <t>Country:</t>
  </si>
  <si>
    <t>Dates:</t>
  </si>
  <si>
    <t>Please use info euro for currency conversion below:</t>
  </si>
  <si>
    <t>Currency:</t>
  </si>
  <si>
    <t>info euro link</t>
  </si>
  <si>
    <t>https://commission.europa.eu/funding-tenders/procedures-guidelines-tenders/information-contractors-and-beneficiaries/exchange-rate-inforeuro_en</t>
  </si>
  <si>
    <t>PROJECT COSTS</t>
  </si>
  <si>
    <t>Currency</t>
  </si>
  <si>
    <t>Unit</t>
  </si>
  <si>
    <t># of Units</t>
  </si>
  <si>
    <t>Unt Value</t>
  </si>
  <si>
    <t>Total</t>
  </si>
  <si>
    <t>Exchange Rate</t>
  </si>
  <si>
    <t>Total in Euro</t>
  </si>
  <si>
    <t>Justification</t>
  </si>
  <si>
    <t>Output Area 1:</t>
  </si>
  <si>
    <t>Activity 1.1</t>
  </si>
  <si>
    <t>1.1.1. Consultants</t>
  </si>
  <si>
    <t>USD</t>
  </si>
  <si>
    <t>Per day</t>
  </si>
  <si>
    <t>Consultant to organise three day workshop</t>
  </si>
  <si>
    <t>1.2.1</t>
  </si>
  <si>
    <t>ETC (please add or delete rows as necessary) </t>
  </si>
  <si>
    <t>Sub Total Activity 1.1</t>
  </si>
  <si>
    <t>Activity 1.2</t>
  </si>
  <si>
    <t>1.2.1 Flight</t>
  </si>
  <si>
    <t>Per flight</t>
  </si>
  <si>
    <r>
      <t>Three flights for participants</t>
    </r>
    <r>
      <rPr>
        <b/>
        <sz val="11"/>
        <rFont val="Calibri"/>
        <family val="2"/>
        <scheme val="minor"/>
      </rPr>
      <t xml:space="preserve"> [ONLY ECONOMY FLIGHTS WILL BE PAID]</t>
    </r>
  </si>
  <si>
    <t>1.2.1 Per diems</t>
  </si>
  <si>
    <r>
      <t>Five days for three participants  [</t>
    </r>
    <r>
      <rPr>
        <b/>
        <sz val="11"/>
        <rFont val="Calibri"/>
        <family val="2"/>
        <scheme val="minor"/>
      </rPr>
      <t>PLEASE FOLLOW YOUR INTERNAL POLICIES]</t>
    </r>
  </si>
  <si>
    <t>Sub Total Activity 1.2</t>
  </si>
  <si>
    <t>Sub Total Output 1</t>
  </si>
  <si>
    <t>Output Area 2:</t>
  </si>
  <si>
    <t>Activity 2.1</t>
  </si>
  <si>
    <t>2.1.1</t>
  </si>
  <si>
    <t>2.1.2</t>
  </si>
  <si>
    <t>2.1.3</t>
  </si>
  <si>
    <t>Sub Total Activity 2.1</t>
  </si>
  <si>
    <t>Activity 2.2</t>
  </si>
  <si>
    <t>2.2.1</t>
  </si>
  <si>
    <t>2.2.2</t>
  </si>
  <si>
    <t>2.2.3</t>
  </si>
  <si>
    <t>Sub Total Activity 2.2</t>
  </si>
  <si>
    <t>Sub Total Output 2</t>
  </si>
  <si>
    <t>Output Area 3:</t>
  </si>
  <si>
    <t>Activity 3.1</t>
  </si>
  <si>
    <t>3.1.1</t>
  </si>
  <si>
    <t>3.1.2</t>
  </si>
  <si>
    <t>3.1.3</t>
  </si>
  <si>
    <t>Sub Total Activity 3.1</t>
  </si>
  <si>
    <t>Activity 3.2</t>
  </si>
  <si>
    <t>3.2.1</t>
  </si>
  <si>
    <t>Sub Total Activity 3.2</t>
  </si>
  <si>
    <t>Sub Total Output 3</t>
  </si>
  <si>
    <t>Output Area 4:</t>
  </si>
  <si>
    <t>Activity 4.1</t>
  </si>
  <si>
    <t>4.1.1</t>
  </si>
  <si>
    <t>4.1.2</t>
  </si>
  <si>
    <t>4.1.3</t>
  </si>
  <si>
    <t>Sub Total Activity 4.1</t>
  </si>
  <si>
    <t>Activity 4.2</t>
  </si>
  <si>
    <t>4.2.1</t>
  </si>
  <si>
    <t>Sub Total Activity 4.2</t>
  </si>
  <si>
    <t>Sub Total Output 4</t>
  </si>
  <si>
    <t>Other 5: Other direct costs</t>
  </si>
  <si>
    <t>5.1.1 Project Manager (30% of time for four months)</t>
  </si>
  <si>
    <t>Per Month</t>
  </si>
  <si>
    <t>Monthly salary 1,500 USD @ 30% = 450 USD</t>
  </si>
  <si>
    <t>5.1.2 Project Assistant (10% of time for four months)</t>
  </si>
  <si>
    <t>5.1.3 Laptop</t>
  </si>
  <si>
    <t>Sub Total Other 5</t>
  </si>
  <si>
    <t>Sub Total Direct Costs</t>
  </si>
  <si>
    <t>Indirect costs @ 7%</t>
  </si>
  <si>
    <t>TOTAL</t>
  </si>
  <si>
    <t>Project staff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</si>
</sst>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70757A"/>
      <name val="Arial"/>
      <family val="2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wrapText="1"/>
    </xf>
    <xf numFmtId="4" fontId="0" fillId="2" borderId="1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/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7" fontId="0" fillId="0" borderId="0" xfId="0" applyNumberFormat="1" applyAlignment="1">
      <alignment horizontal="left"/>
    </xf>
    <xf numFmtId="0" fontId="6" fillId="0" borderId="0" xfId="0" applyFont="1"/>
    <xf numFmtId="0" fontId="2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1" xfId="0" applyFill="1" applyBorder="1" applyAlignment="1">
      <alignment wrapText="1"/>
    </xf>
    <xf numFmtId="4" fontId="2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wrapText="1"/>
    </xf>
    <xf numFmtId="0" fontId="0" fillId="2" borderId="1" xfId="0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4" fontId="8" fillId="2" borderId="2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vertical="center"/>
    </xf>
    <xf numFmtId="4" fontId="8" fillId="2" borderId="4" xfId="0" applyNumberFormat="1" applyFont="1" applyFill="1" applyBorder="1" applyAlignment="1">
      <alignment vertical="center"/>
    </xf>
    <xf numFmtId="0" fontId="9" fillId="0" borderId="0" xfId="1" applyAlignment="1">
      <alignment wrapText="1"/>
    </xf>
    <xf numFmtId="0" fontId="10" fillId="0" borderId="0" xfId="1" applyFont="1" applyAlignment="1">
      <alignment wrapText="1"/>
    </xf>
    <xf numFmtId="4" fontId="11" fillId="2" borderId="4" xfId="0" applyNumberFormat="1" applyFont="1" applyFill="1" applyBorder="1" applyAlignment="1">
      <alignment vertical="center"/>
    </xf>
    <xf numFmtId="4" fontId="0" fillId="3" borderId="1" xfId="0" applyNumberFormat="1" applyFill="1" applyBorder="1" applyAlignment="1">
      <alignment horizontal="center" vertical="center"/>
    </xf>
    <xf numFmtId="4" fontId="0" fillId="3" borderId="1" xfId="0" applyNumberForma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4" fontId="0" fillId="3" borderId="2" xfId="0" applyNumberFormat="1" applyFill="1" applyBorder="1" applyAlignment="1">
      <alignment horizontal="center" vertical="center"/>
    </xf>
    <xf numFmtId="4" fontId="0" fillId="3" borderId="3" xfId="0" applyNumberFormat="1" applyFill="1" applyBorder="1" applyAlignment="1">
      <alignment horizontal="center" vertical="center"/>
    </xf>
    <xf numFmtId="4" fontId="0" fillId="3" borderId="3" xfId="0" applyNumberFormat="1" applyFill="1" applyBorder="1" applyAlignment="1">
      <alignment vertical="center"/>
    </xf>
    <xf numFmtId="4" fontId="0" fillId="3" borderId="4" xfId="0" applyNumberFormat="1" applyFill="1" applyBorder="1" applyAlignment="1">
      <alignment vertical="center"/>
    </xf>
    <xf numFmtId="0" fontId="0" fillId="0" borderId="5" xfId="0" applyBorder="1" applyAlignment="1">
      <alignment wrapText="1"/>
    </xf>
    <xf numFmtId="0" fontId="0" fillId="0" borderId="5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B8067"/>
      <color rgb="FFF9D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3840658</xdr:colOff>
      <xdr:row>6</xdr:row>
      <xdr:rowOff>272143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3B010D-6123-E7B6-3E88-7FEF62ED7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40658" cy="2109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ommission.europa.eu/funding-tenders/procedures-guidelines-tenders/information-contractors-and-beneficiaries/exchange-rate-inforeuro_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86F91-29CD-4B7C-A075-6011D0DB0B15}">
  <dimension ref="A1:I89"/>
  <sheetViews>
    <sheetView showGridLines="0" tabSelected="1" zoomScale="70" zoomScaleNormal="70" workbookViewId="0">
      <selection activeCell="D6" sqref="D6:H6"/>
    </sheetView>
  </sheetViews>
  <sheetFormatPr defaultColWidth="8.7109375" defaultRowHeight="14.45"/>
  <cols>
    <col min="1" max="1" width="60.7109375" customWidth="1"/>
    <col min="2" max="8" width="11.5703125" customWidth="1"/>
    <col min="9" max="9" width="84.42578125" style="2" customWidth="1"/>
  </cols>
  <sheetData>
    <row r="1" spans="1:9">
      <c r="B1" s="1" t="s">
        <v>0</v>
      </c>
    </row>
    <row r="2" spans="1:9" ht="24.75" customHeight="1">
      <c r="B2" s="1" t="s">
        <v>1</v>
      </c>
      <c r="I2" s="2" t="s">
        <v>2</v>
      </c>
    </row>
    <row r="3" spans="1:9">
      <c r="B3" s="1"/>
    </row>
    <row r="4" spans="1:9" ht="30" customHeight="1">
      <c r="B4" s="1" t="s">
        <v>3</v>
      </c>
      <c r="C4" s="2"/>
      <c r="D4" s="52"/>
      <c r="E4" s="53"/>
      <c r="F4" s="53"/>
      <c r="G4" s="53"/>
      <c r="H4" s="53"/>
    </row>
    <row r="5" spans="1:9" ht="30" customHeight="1">
      <c r="B5" s="1" t="s">
        <v>4</v>
      </c>
      <c r="D5" s="52"/>
      <c r="E5" s="53"/>
      <c r="F5" s="53"/>
      <c r="G5" s="53"/>
      <c r="H5" s="53"/>
    </row>
    <row r="6" spans="1:9" ht="30" customHeight="1">
      <c r="B6" s="1" t="s">
        <v>5</v>
      </c>
      <c r="C6" s="19"/>
      <c r="D6" s="52"/>
      <c r="E6" s="53"/>
      <c r="F6" s="53"/>
      <c r="G6" s="53"/>
      <c r="H6" s="53"/>
    </row>
    <row r="7" spans="1:9" ht="30" customHeight="1">
      <c r="B7" s="1" t="s">
        <v>6</v>
      </c>
      <c r="C7" s="19"/>
      <c r="D7" s="52"/>
      <c r="E7" s="53"/>
      <c r="F7" s="53"/>
      <c r="G7" s="53"/>
      <c r="H7" s="53"/>
      <c r="I7" s="41" t="s">
        <v>7</v>
      </c>
    </row>
    <row r="8" spans="1:9" ht="29.1">
      <c r="B8" s="1" t="s">
        <v>8</v>
      </c>
      <c r="C8" s="19"/>
      <c r="D8" s="52"/>
      <c r="E8" s="53"/>
      <c r="F8" s="53" t="s">
        <v>9</v>
      </c>
      <c r="G8" s="53"/>
      <c r="H8" s="53"/>
      <c r="I8" s="40" t="s">
        <v>10</v>
      </c>
    </row>
    <row r="10" spans="1:9" ht="29.1">
      <c r="A10" s="23" t="s">
        <v>11</v>
      </c>
      <c r="B10" s="24" t="s">
        <v>12</v>
      </c>
      <c r="C10" s="24" t="s">
        <v>13</v>
      </c>
      <c r="D10" s="24" t="s">
        <v>14</v>
      </c>
      <c r="E10" s="24" t="s">
        <v>15</v>
      </c>
      <c r="F10" s="24" t="s">
        <v>16</v>
      </c>
      <c r="G10" s="24" t="s">
        <v>17</v>
      </c>
      <c r="H10" s="24" t="s">
        <v>18</v>
      </c>
      <c r="I10" s="25" t="s">
        <v>19</v>
      </c>
    </row>
    <row r="11" spans="1:9" ht="22.5" customHeight="1">
      <c r="A11" s="21" t="s">
        <v>20</v>
      </c>
      <c r="B11" s="26"/>
      <c r="C11" s="26"/>
      <c r="D11" s="26"/>
      <c r="E11" s="26"/>
      <c r="F11" s="26"/>
      <c r="G11" s="26"/>
      <c r="H11" s="27"/>
      <c r="I11" s="28"/>
    </row>
    <row r="12" spans="1:9">
      <c r="A12" s="31" t="s">
        <v>21</v>
      </c>
      <c r="B12" s="32"/>
      <c r="C12" s="17"/>
      <c r="D12" s="17"/>
      <c r="E12" s="17"/>
      <c r="F12" s="17"/>
      <c r="G12" s="17"/>
      <c r="H12" s="18"/>
      <c r="I12" s="13"/>
    </row>
    <row r="13" spans="1:9">
      <c r="A13" s="4" t="s">
        <v>22</v>
      </c>
      <c r="B13" s="5" t="s">
        <v>23</v>
      </c>
      <c r="C13" s="5" t="s">
        <v>24</v>
      </c>
      <c r="D13" s="6">
        <v>5</v>
      </c>
      <c r="E13" s="7">
        <v>75</v>
      </c>
      <c r="F13" s="7">
        <f t="shared" ref="F13:F26" si="0">D13*E13</f>
        <v>375</v>
      </c>
      <c r="G13" s="8">
        <v>0.91861000000000004</v>
      </c>
      <c r="H13" s="7">
        <f t="shared" ref="H13:H26" si="1">ROUND(F13*G13,2)</f>
        <v>344.48</v>
      </c>
      <c r="I13" s="9" t="s">
        <v>25</v>
      </c>
    </row>
    <row r="14" spans="1:9">
      <c r="A14" s="4" t="s">
        <v>26</v>
      </c>
      <c r="B14" s="5"/>
      <c r="C14" s="5"/>
      <c r="D14" s="6"/>
      <c r="E14" s="7"/>
      <c r="F14" s="7">
        <f t="shared" si="0"/>
        <v>0</v>
      </c>
      <c r="G14" s="8"/>
      <c r="H14" s="7">
        <f t="shared" si="1"/>
        <v>0</v>
      </c>
      <c r="I14" s="9"/>
    </row>
    <row r="15" spans="1:9" ht="15.6">
      <c r="A15" s="20" t="s">
        <v>27</v>
      </c>
      <c r="B15" s="5"/>
      <c r="C15" s="5"/>
      <c r="D15" s="6"/>
      <c r="E15" s="7"/>
      <c r="F15" s="7">
        <f t="shared" si="0"/>
        <v>0</v>
      </c>
      <c r="G15" s="7"/>
      <c r="H15" s="7">
        <f t="shared" si="1"/>
        <v>0</v>
      </c>
      <c r="I15" s="9"/>
    </row>
    <row r="16" spans="1:9">
      <c r="A16" s="4"/>
      <c r="B16" s="5"/>
      <c r="C16" s="5"/>
      <c r="D16" s="6"/>
      <c r="E16" s="7"/>
      <c r="F16" s="7">
        <f t="shared" si="0"/>
        <v>0</v>
      </c>
      <c r="G16" s="7"/>
      <c r="H16" s="7">
        <f t="shared" si="1"/>
        <v>0</v>
      </c>
      <c r="I16" s="9"/>
    </row>
    <row r="17" spans="1:9">
      <c r="A17" s="4"/>
      <c r="B17" s="5"/>
      <c r="C17" s="5"/>
      <c r="D17" s="6"/>
      <c r="E17" s="7"/>
      <c r="F17" s="7">
        <f t="shared" si="0"/>
        <v>0</v>
      </c>
      <c r="G17" s="7"/>
      <c r="H17" s="7">
        <f t="shared" si="1"/>
        <v>0</v>
      </c>
      <c r="I17" s="9"/>
    </row>
    <row r="18" spans="1:9">
      <c r="A18" s="4"/>
      <c r="B18" s="5"/>
      <c r="C18" s="5"/>
      <c r="D18" s="6"/>
      <c r="E18" s="7"/>
      <c r="F18" s="7">
        <f t="shared" si="0"/>
        <v>0</v>
      </c>
      <c r="G18" s="7"/>
      <c r="H18" s="7">
        <f t="shared" si="1"/>
        <v>0</v>
      </c>
      <c r="I18" s="9"/>
    </row>
    <row r="19" spans="1:9">
      <c r="A19" s="34" t="s">
        <v>28</v>
      </c>
      <c r="B19" s="35"/>
      <c r="C19" s="36"/>
      <c r="D19" s="37"/>
      <c r="E19" s="38"/>
      <c r="F19" s="38"/>
      <c r="G19" s="38"/>
      <c r="H19" s="39">
        <f>SUM(H13:H18)</f>
        <v>344.48</v>
      </c>
      <c r="I19" s="13"/>
    </row>
    <row r="20" spans="1:9">
      <c r="A20" s="31" t="s">
        <v>29</v>
      </c>
      <c r="B20" s="32"/>
      <c r="C20" s="17"/>
      <c r="D20" s="17"/>
      <c r="E20" s="17"/>
      <c r="F20" s="17"/>
      <c r="G20" s="17"/>
      <c r="H20" s="18"/>
      <c r="I20" s="13"/>
    </row>
    <row r="21" spans="1:9">
      <c r="A21" s="4" t="s">
        <v>30</v>
      </c>
      <c r="B21" s="5" t="s">
        <v>23</v>
      </c>
      <c r="C21" s="5" t="s">
        <v>31</v>
      </c>
      <c r="D21" s="6">
        <v>3</v>
      </c>
      <c r="E21" s="7">
        <v>125</v>
      </c>
      <c r="F21" s="7">
        <f t="shared" si="0"/>
        <v>375</v>
      </c>
      <c r="G21" s="8">
        <v>0.91861000000000004</v>
      </c>
      <c r="H21" s="7">
        <f t="shared" si="1"/>
        <v>344.48</v>
      </c>
      <c r="I21" s="9" t="s">
        <v>32</v>
      </c>
    </row>
    <row r="22" spans="1:9">
      <c r="A22" s="4" t="s">
        <v>33</v>
      </c>
      <c r="B22" s="5" t="s">
        <v>23</v>
      </c>
      <c r="C22" s="5" t="s">
        <v>24</v>
      </c>
      <c r="D22" s="6">
        <v>15</v>
      </c>
      <c r="E22" s="7">
        <v>45</v>
      </c>
      <c r="F22" s="7">
        <f t="shared" si="0"/>
        <v>675</v>
      </c>
      <c r="G22" s="8">
        <v>0.91861000000000004</v>
      </c>
      <c r="H22" s="7">
        <f t="shared" si="1"/>
        <v>620.05999999999995</v>
      </c>
      <c r="I22" s="9" t="s">
        <v>34</v>
      </c>
    </row>
    <row r="23" spans="1:9" ht="15.6">
      <c r="A23" s="20" t="s">
        <v>27</v>
      </c>
      <c r="B23" s="5"/>
      <c r="C23" s="5"/>
      <c r="D23" s="6"/>
      <c r="E23" s="7"/>
      <c r="F23" s="7">
        <f t="shared" si="0"/>
        <v>0</v>
      </c>
      <c r="G23" s="7"/>
      <c r="H23" s="7">
        <f t="shared" si="1"/>
        <v>0</v>
      </c>
      <c r="I23" s="9"/>
    </row>
    <row r="24" spans="1:9">
      <c r="A24" s="4"/>
      <c r="B24" s="5"/>
      <c r="C24" s="5"/>
      <c r="D24" s="6"/>
      <c r="E24" s="7"/>
      <c r="F24" s="7">
        <f t="shared" si="0"/>
        <v>0</v>
      </c>
      <c r="G24" s="7"/>
      <c r="H24" s="7">
        <f t="shared" si="1"/>
        <v>0</v>
      </c>
      <c r="I24" s="9"/>
    </row>
    <row r="25" spans="1:9">
      <c r="A25" s="4"/>
      <c r="B25" s="5"/>
      <c r="C25" s="5"/>
      <c r="D25" s="6"/>
      <c r="E25" s="7"/>
      <c r="F25" s="7">
        <f t="shared" si="0"/>
        <v>0</v>
      </c>
      <c r="G25" s="7"/>
      <c r="H25" s="7">
        <f t="shared" si="1"/>
        <v>0</v>
      </c>
      <c r="I25" s="9"/>
    </row>
    <row r="26" spans="1:9">
      <c r="A26" s="4"/>
      <c r="B26" s="5"/>
      <c r="C26" s="5"/>
      <c r="D26" s="6"/>
      <c r="E26" s="7"/>
      <c r="F26" s="7">
        <f t="shared" si="0"/>
        <v>0</v>
      </c>
      <c r="G26" s="7"/>
      <c r="H26" s="7">
        <f t="shared" si="1"/>
        <v>0</v>
      </c>
      <c r="I26" s="9"/>
    </row>
    <row r="27" spans="1:9">
      <c r="A27" s="34" t="s">
        <v>35</v>
      </c>
      <c r="B27" s="35"/>
      <c r="C27" s="36"/>
      <c r="D27" s="37"/>
      <c r="E27" s="38"/>
      <c r="F27" s="38"/>
      <c r="G27" s="39"/>
      <c r="H27" s="39">
        <f>SUM(H21:H26)</f>
        <v>964.54</v>
      </c>
      <c r="I27" s="13"/>
    </row>
    <row r="28" spans="1:9">
      <c r="A28" s="21" t="s">
        <v>36</v>
      </c>
      <c r="B28" s="48"/>
      <c r="C28" s="49"/>
      <c r="D28" s="50"/>
      <c r="E28" s="50"/>
      <c r="F28" s="50"/>
      <c r="G28" s="51"/>
      <c r="H28" s="33">
        <f>SUM(H27,H19)</f>
        <v>1309.02</v>
      </c>
      <c r="I28" s="30"/>
    </row>
    <row r="29" spans="1:9" ht="22.5" customHeight="1">
      <c r="A29" s="21" t="s">
        <v>37</v>
      </c>
      <c r="B29" s="47"/>
      <c r="C29" s="47"/>
      <c r="D29" s="47"/>
      <c r="E29" s="47"/>
      <c r="F29" s="47"/>
      <c r="G29" s="47"/>
      <c r="H29" s="27"/>
      <c r="I29" s="28"/>
    </row>
    <row r="30" spans="1:9">
      <c r="A30" s="31" t="s">
        <v>38</v>
      </c>
      <c r="B30" s="32"/>
      <c r="C30" s="17"/>
      <c r="D30" s="17"/>
      <c r="E30" s="17"/>
      <c r="F30" s="17"/>
      <c r="G30" s="17"/>
      <c r="H30" s="18"/>
      <c r="I30" s="13"/>
    </row>
    <row r="31" spans="1:9">
      <c r="A31" s="4" t="s">
        <v>39</v>
      </c>
      <c r="B31" s="5"/>
      <c r="C31" s="5"/>
      <c r="D31" s="6"/>
      <c r="E31" s="7"/>
      <c r="F31" s="7">
        <f t="shared" ref="F31:F33" si="2">D31*E31</f>
        <v>0</v>
      </c>
      <c r="G31" s="8"/>
      <c r="H31" s="7">
        <f t="shared" ref="H31:H33" si="3">ROUND(F31*G31,2)</f>
        <v>0</v>
      </c>
      <c r="I31" s="9"/>
    </row>
    <row r="32" spans="1:9">
      <c r="A32" s="4" t="s">
        <v>40</v>
      </c>
      <c r="B32" s="5"/>
      <c r="C32" s="5"/>
      <c r="D32" s="6"/>
      <c r="E32" s="7"/>
      <c r="F32" s="7">
        <f t="shared" si="2"/>
        <v>0</v>
      </c>
      <c r="G32" s="7"/>
      <c r="H32" s="7">
        <f t="shared" si="3"/>
        <v>0</v>
      </c>
      <c r="I32" s="9"/>
    </row>
    <row r="33" spans="1:9">
      <c r="A33" s="4" t="s">
        <v>41</v>
      </c>
      <c r="B33" s="5"/>
      <c r="C33" s="5"/>
      <c r="D33" s="6"/>
      <c r="E33" s="7"/>
      <c r="F33" s="7">
        <f t="shared" si="2"/>
        <v>0</v>
      </c>
      <c r="G33" s="7"/>
      <c r="H33" s="7">
        <f t="shared" si="3"/>
        <v>0</v>
      </c>
      <c r="I33" s="9"/>
    </row>
    <row r="34" spans="1:9" ht="15.6">
      <c r="A34" s="20" t="s">
        <v>27</v>
      </c>
      <c r="B34" s="5"/>
      <c r="C34" s="5"/>
      <c r="D34" s="6"/>
      <c r="E34" s="7"/>
      <c r="F34" s="7">
        <f t="shared" ref="F34:F36" si="4">D34*E34</f>
        <v>0</v>
      </c>
      <c r="G34" s="7"/>
      <c r="H34" s="7">
        <f t="shared" ref="H34:H36" si="5">ROUND(F34*G34,2)</f>
        <v>0</v>
      </c>
      <c r="I34" s="9"/>
    </row>
    <row r="35" spans="1:9">
      <c r="A35" s="4"/>
      <c r="B35" s="5"/>
      <c r="C35" s="5"/>
      <c r="D35" s="6"/>
      <c r="E35" s="7"/>
      <c r="F35" s="7">
        <f t="shared" si="4"/>
        <v>0</v>
      </c>
      <c r="G35" s="7"/>
      <c r="H35" s="7">
        <f t="shared" si="5"/>
        <v>0</v>
      </c>
      <c r="I35" s="9"/>
    </row>
    <row r="36" spans="1:9">
      <c r="A36" s="4"/>
      <c r="B36" s="5"/>
      <c r="C36" s="5"/>
      <c r="D36" s="6"/>
      <c r="E36" s="7"/>
      <c r="F36" s="7">
        <f t="shared" si="4"/>
        <v>0</v>
      </c>
      <c r="G36" s="7"/>
      <c r="H36" s="7">
        <f t="shared" si="5"/>
        <v>0</v>
      </c>
      <c r="I36" s="9"/>
    </row>
    <row r="37" spans="1:9">
      <c r="A37" s="34" t="s">
        <v>42</v>
      </c>
      <c r="B37" s="35"/>
      <c r="C37" s="36"/>
      <c r="D37" s="37"/>
      <c r="E37" s="38"/>
      <c r="F37" s="38"/>
      <c r="G37" s="39"/>
      <c r="H37" s="42">
        <f>SUM(H31:H36)</f>
        <v>0</v>
      </c>
      <c r="I37" s="13"/>
    </row>
    <row r="38" spans="1:9">
      <c r="A38" s="31" t="s">
        <v>43</v>
      </c>
      <c r="B38" s="32"/>
      <c r="C38" s="17"/>
      <c r="D38" s="17"/>
      <c r="E38" s="17"/>
      <c r="F38" s="17"/>
      <c r="G38" s="17"/>
      <c r="H38" s="18"/>
      <c r="I38" s="13"/>
    </row>
    <row r="39" spans="1:9">
      <c r="A39" s="4" t="s">
        <v>44</v>
      </c>
      <c r="B39" s="5"/>
      <c r="C39" s="5"/>
      <c r="D39" s="6"/>
      <c r="E39" s="7"/>
      <c r="F39" s="7">
        <f t="shared" ref="F39:F43" si="6">D39*E39</f>
        <v>0</v>
      </c>
      <c r="G39" s="7"/>
      <c r="H39" s="7">
        <f t="shared" ref="H39:H43" si="7">ROUND(F39*G39,2)</f>
        <v>0</v>
      </c>
      <c r="I39" s="9"/>
    </row>
    <row r="40" spans="1:9">
      <c r="A40" s="4" t="s">
        <v>45</v>
      </c>
      <c r="B40" s="5"/>
      <c r="C40" s="5"/>
      <c r="D40" s="6"/>
      <c r="E40" s="7"/>
      <c r="F40" s="7">
        <f t="shared" si="6"/>
        <v>0</v>
      </c>
      <c r="G40" s="7"/>
      <c r="H40" s="7">
        <f t="shared" si="7"/>
        <v>0</v>
      </c>
      <c r="I40" s="9"/>
    </row>
    <row r="41" spans="1:9">
      <c r="A41" s="4" t="s">
        <v>46</v>
      </c>
      <c r="B41" s="5"/>
      <c r="C41" s="5"/>
      <c r="D41" s="6"/>
      <c r="E41" s="7"/>
      <c r="F41" s="7">
        <f t="shared" si="6"/>
        <v>0</v>
      </c>
      <c r="G41" s="7"/>
      <c r="H41" s="7">
        <f t="shared" si="7"/>
        <v>0</v>
      </c>
      <c r="I41" s="9"/>
    </row>
    <row r="42" spans="1:9" ht="15.6">
      <c r="A42" s="20" t="s">
        <v>27</v>
      </c>
      <c r="B42" s="5"/>
      <c r="C42" s="5"/>
      <c r="D42" s="6"/>
      <c r="E42" s="7"/>
      <c r="F42" s="7">
        <f t="shared" si="6"/>
        <v>0</v>
      </c>
      <c r="G42" s="7"/>
      <c r="H42" s="7">
        <f t="shared" si="7"/>
        <v>0</v>
      </c>
      <c r="I42" s="9"/>
    </row>
    <row r="43" spans="1:9">
      <c r="A43" s="4"/>
      <c r="B43" s="5"/>
      <c r="C43" s="5"/>
      <c r="D43" s="6"/>
      <c r="E43" s="7"/>
      <c r="F43" s="7">
        <f t="shared" si="6"/>
        <v>0</v>
      </c>
      <c r="G43" s="7"/>
      <c r="H43" s="7">
        <f t="shared" si="7"/>
        <v>0</v>
      </c>
      <c r="I43" s="9"/>
    </row>
    <row r="44" spans="1:9">
      <c r="A44" s="34" t="s">
        <v>47</v>
      </c>
      <c r="B44" s="35"/>
      <c r="C44" s="36"/>
      <c r="D44" s="37"/>
      <c r="E44" s="38"/>
      <c r="F44" s="38"/>
      <c r="G44" s="39"/>
      <c r="H44" s="42">
        <f>SUM(H39:H43)</f>
        <v>0</v>
      </c>
      <c r="I44" s="13"/>
    </row>
    <row r="45" spans="1:9">
      <c r="A45" s="22" t="s">
        <v>48</v>
      </c>
      <c r="B45" s="48"/>
      <c r="C45" s="49"/>
      <c r="D45" s="50"/>
      <c r="E45" s="50"/>
      <c r="F45" s="50"/>
      <c r="G45" s="51"/>
      <c r="H45" s="29">
        <f>+H44+H37</f>
        <v>0</v>
      </c>
      <c r="I45" s="30"/>
    </row>
    <row r="46" spans="1:9" ht="22.5" customHeight="1">
      <c r="A46" s="21" t="s">
        <v>49</v>
      </c>
      <c r="B46" s="26"/>
      <c r="C46" s="26"/>
      <c r="D46" s="26"/>
      <c r="E46" s="26"/>
      <c r="F46" s="26"/>
      <c r="G46" s="26"/>
      <c r="H46" s="27"/>
      <c r="I46" s="28"/>
    </row>
    <row r="47" spans="1:9">
      <c r="A47" s="31" t="s">
        <v>50</v>
      </c>
      <c r="B47" s="32"/>
      <c r="C47" s="17"/>
      <c r="D47" s="17"/>
      <c r="E47" s="17"/>
      <c r="F47" s="17"/>
      <c r="G47" s="17"/>
      <c r="H47" s="18"/>
      <c r="I47" s="13"/>
    </row>
    <row r="48" spans="1:9">
      <c r="A48" s="4" t="s">
        <v>51</v>
      </c>
      <c r="B48" s="5"/>
      <c r="C48" s="5"/>
      <c r="D48" s="6"/>
      <c r="E48" s="7"/>
      <c r="F48" s="7">
        <f t="shared" ref="F48:F52" si="8">D48*E48</f>
        <v>0</v>
      </c>
      <c r="G48" s="8"/>
      <c r="H48" s="7">
        <f t="shared" ref="H48:H52" si="9">ROUND(F48*G48,2)</f>
        <v>0</v>
      </c>
      <c r="I48" s="9"/>
    </row>
    <row r="49" spans="1:9">
      <c r="A49" s="4" t="s">
        <v>52</v>
      </c>
      <c r="B49" s="5"/>
      <c r="C49" s="5"/>
      <c r="D49" s="6"/>
      <c r="E49" s="7"/>
      <c r="F49" s="7">
        <f t="shared" si="8"/>
        <v>0</v>
      </c>
      <c r="G49" s="7"/>
      <c r="H49" s="7">
        <f t="shared" si="9"/>
        <v>0</v>
      </c>
      <c r="I49" s="9"/>
    </row>
    <row r="50" spans="1:9">
      <c r="A50" s="4" t="s">
        <v>53</v>
      </c>
      <c r="B50" s="5"/>
      <c r="C50" s="5"/>
      <c r="D50" s="6"/>
      <c r="E50" s="7"/>
      <c r="F50" s="7">
        <f t="shared" si="8"/>
        <v>0</v>
      </c>
      <c r="G50" s="7"/>
      <c r="H50" s="7">
        <f t="shared" si="9"/>
        <v>0</v>
      </c>
      <c r="I50" s="9"/>
    </row>
    <row r="51" spans="1:9" ht="15.6">
      <c r="A51" s="20" t="s">
        <v>27</v>
      </c>
      <c r="B51" s="5"/>
      <c r="C51" s="5"/>
      <c r="D51" s="6"/>
      <c r="E51" s="7"/>
      <c r="F51" s="7">
        <f t="shared" si="8"/>
        <v>0</v>
      </c>
      <c r="G51" s="7"/>
      <c r="H51" s="7">
        <f t="shared" si="9"/>
        <v>0</v>
      </c>
      <c r="I51" s="9"/>
    </row>
    <row r="52" spans="1:9">
      <c r="A52" s="4"/>
      <c r="B52" s="5"/>
      <c r="C52" s="5"/>
      <c r="D52" s="6"/>
      <c r="E52" s="7"/>
      <c r="F52" s="7">
        <f t="shared" si="8"/>
        <v>0</v>
      </c>
      <c r="G52" s="7"/>
      <c r="H52" s="7">
        <f t="shared" si="9"/>
        <v>0</v>
      </c>
      <c r="I52" s="9"/>
    </row>
    <row r="53" spans="1:9">
      <c r="A53" s="34" t="s">
        <v>54</v>
      </c>
      <c r="B53" s="35"/>
      <c r="C53" s="36"/>
      <c r="D53" s="37"/>
      <c r="E53" s="38"/>
      <c r="F53" s="38"/>
      <c r="G53" s="39"/>
      <c r="H53" s="42">
        <f>SUM(H48:H52)</f>
        <v>0</v>
      </c>
      <c r="I53" s="13"/>
    </row>
    <row r="54" spans="1:9">
      <c r="A54" s="31" t="s">
        <v>55</v>
      </c>
      <c r="B54" s="32"/>
      <c r="C54" s="17"/>
      <c r="D54" s="17"/>
      <c r="E54" s="17"/>
      <c r="F54" s="17"/>
      <c r="G54" s="17"/>
      <c r="H54" s="18"/>
      <c r="I54" s="13"/>
    </row>
    <row r="55" spans="1:9">
      <c r="A55" s="4" t="s">
        <v>56</v>
      </c>
      <c r="B55" s="5"/>
      <c r="C55" s="5"/>
      <c r="D55" s="6"/>
      <c r="E55" s="7"/>
      <c r="F55" s="7">
        <f t="shared" ref="F55:F58" si="10">D55*E55</f>
        <v>0</v>
      </c>
      <c r="G55" s="7"/>
      <c r="H55" s="7">
        <f t="shared" ref="H55:H58" si="11">ROUND(F55*G55,2)</f>
        <v>0</v>
      </c>
      <c r="I55" s="9"/>
    </row>
    <row r="56" spans="1:9">
      <c r="A56" s="4" t="s">
        <v>56</v>
      </c>
      <c r="B56" s="5"/>
      <c r="C56" s="5"/>
      <c r="D56" s="6"/>
      <c r="E56" s="7"/>
      <c r="F56" s="7">
        <f t="shared" si="10"/>
        <v>0</v>
      </c>
      <c r="G56" s="7"/>
      <c r="H56" s="7">
        <f t="shared" si="11"/>
        <v>0</v>
      </c>
      <c r="I56" s="9"/>
    </row>
    <row r="57" spans="1:9" ht="15.6">
      <c r="A57" s="20" t="s">
        <v>27</v>
      </c>
      <c r="B57" s="5"/>
      <c r="C57" s="5"/>
      <c r="D57" s="6"/>
      <c r="E57" s="7"/>
      <c r="F57" s="7">
        <f t="shared" si="10"/>
        <v>0</v>
      </c>
      <c r="G57" s="7"/>
      <c r="H57" s="7">
        <f t="shared" si="11"/>
        <v>0</v>
      </c>
      <c r="I57" s="9"/>
    </row>
    <row r="58" spans="1:9">
      <c r="A58" s="4"/>
      <c r="B58" s="5"/>
      <c r="C58" s="5"/>
      <c r="D58" s="6"/>
      <c r="E58" s="7"/>
      <c r="F58" s="7">
        <f t="shared" si="10"/>
        <v>0</v>
      </c>
      <c r="G58" s="7"/>
      <c r="H58" s="7">
        <f t="shared" si="11"/>
        <v>0</v>
      </c>
      <c r="I58" s="9"/>
    </row>
    <row r="59" spans="1:9">
      <c r="A59" s="34" t="s">
        <v>57</v>
      </c>
      <c r="B59" s="35"/>
      <c r="C59" s="36"/>
      <c r="D59" s="37"/>
      <c r="E59" s="38"/>
      <c r="F59" s="38"/>
      <c r="G59" s="39"/>
      <c r="H59" s="42">
        <f>SUM(H55:H58)</f>
        <v>0</v>
      </c>
      <c r="I59" s="13"/>
    </row>
    <row r="60" spans="1:9">
      <c r="A60" s="22" t="s">
        <v>58</v>
      </c>
      <c r="B60" s="48"/>
      <c r="C60" s="49"/>
      <c r="D60" s="50"/>
      <c r="E60" s="50"/>
      <c r="F60" s="50"/>
      <c r="G60" s="51"/>
      <c r="H60" s="29">
        <f>+H59+H53</f>
        <v>0</v>
      </c>
      <c r="I60" s="30"/>
    </row>
    <row r="61" spans="1:9" ht="22.5" customHeight="1">
      <c r="A61" s="21" t="s">
        <v>59</v>
      </c>
      <c r="B61" s="26"/>
      <c r="C61" s="26"/>
      <c r="D61" s="26"/>
      <c r="E61" s="26"/>
      <c r="F61" s="26"/>
      <c r="G61" s="26"/>
      <c r="H61" s="27"/>
      <c r="I61" s="28"/>
    </row>
    <row r="62" spans="1:9">
      <c r="A62" s="31" t="s">
        <v>60</v>
      </c>
      <c r="B62" s="32"/>
      <c r="C62" s="17"/>
      <c r="D62" s="17"/>
      <c r="E62" s="17"/>
      <c r="F62" s="17"/>
      <c r="G62" s="17"/>
      <c r="H62" s="18"/>
      <c r="I62" s="13"/>
    </row>
    <row r="63" spans="1:9">
      <c r="A63" s="4" t="s">
        <v>61</v>
      </c>
      <c r="B63" s="5"/>
      <c r="C63" s="5"/>
      <c r="D63" s="6"/>
      <c r="E63" s="7"/>
      <c r="F63" s="7">
        <f t="shared" ref="F63:F67" si="12">D63*E63</f>
        <v>0</v>
      </c>
      <c r="G63" s="8"/>
      <c r="H63" s="7">
        <f t="shared" ref="H63:H67" si="13">ROUND(F63*G63,2)</f>
        <v>0</v>
      </c>
      <c r="I63" s="9"/>
    </row>
    <row r="64" spans="1:9">
      <c r="A64" s="4" t="s">
        <v>62</v>
      </c>
      <c r="B64" s="5"/>
      <c r="C64" s="5"/>
      <c r="D64" s="6"/>
      <c r="E64" s="7"/>
      <c r="F64" s="7">
        <f t="shared" si="12"/>
        <v>0</v>
      </c>
      <c r="G64" s="7"/>
      <c r="H64" s="7">
        <f t="shared" si="13"/>
        <v>0</v>
      </c>
      <c r="I64" s="9"/>
    </row>
    <row r="65" spans="1:9">
      <c r="A65" s="4" t="s">
        <v>63</v>
      </c>
      <c r="B65" s="5"/>
      <c r="C65" s="5"/>
      <c r="D65" s="6"/>
      <c r="E65" s="7"/>
      <c r="F65" s="7">
        <f t="shared" si="12"/>
        <v>0</v>
      </c>
      <c r="G65" s="7"/>
      <c r="H65" s="7">
        <f t="shared" si="13"/>
        <v>0</v>
      </c>
      <c r="I65" s="9"/>
    </row>
    <row r="66" spans="1:9" ht="15.6">
      <c r="A66" s="20" t="s">
        <v>27</v>
      </c>
      <c r="B66" s="5"/>
      <c r="C66" s="5"/>
      <c r="D66" s="6"/>
      <c r="E66" s="7"/>
      <c r="F66" s="7">
        <f t="shared" si="12"/>
        <v>0</v>
      </c>
      <c r="G66" s="7"/>
      <c r="H66" s="7">
        <f t="shared" si="13"/>
        <v>0</v>
      </c>
      <c r="I66" s="9"/>
    </row>
    <row r="67" spans="1:9">
      <c r="A67" s="4"/>
      <c r="B67" s="5"/>
      <c r="C67" s="5"/>
      <c r="D67" s="6"/>
      <c r="E67" s="7"/>
      <c r="F67" s="7">
        <f t="shared" si="12"/>
        <v>0</v>
      </c>
      <c r="G67" s="7"/>
      <c r="H67" s="7">
        <f t="shared" si="13"/>
        <v>0</v>
      </c>
      <c r="I67" s="9"/>
    </row>
    <row r="68" spans="1:9">
      <c r="A68" s="34" t="s">
        <v>64</v>
      </c>
      <c r="B68" s="35"/>
      <c r="C68" s="36"/>
      <c r="D68" s="37"/>
      <c r="E68" s="38"/>
      <c r="F68" s="38"/>
      <c r="G68" s="39"/>
      <c r="H68" s="42">
        <f>SUM(H63:H67)</f>
        <v>0</v>
      </c>
      <c r="I68" s="13"/>
    </row>
    <row r="69" spans="1:9">
      <c r="A69" s="31" t="s">
        <v>65</v>
      </c>
      <c r="B69" s="32"/>
      <c r="C69" s="17"/>
      <c r="D69" s="17"/>
      <c r="E69" s="17"/>
      <c r="F69" s="17"/>
      <c r="G69" s="17"/>
      <c r="H69" s="18"/>
      <c r="I69" s="13"/>
    </row>
    <row r="70" spans="1:9">
      <c r="A70" s="4" t="s">
        <v>66</v>
      </c>
      <c r="B70" s="5"/>
      <c r="C70" s="5"/>
      <c r="D70" s="6"/>
      <c r="E70" s="7"/>
      <c r="F70" s="7">
        <f t="shared" ref="F70:F73" si="14">D70*E70</f>
        <v>0</v>
      </c>
      <c r="G70" s="7"/>
      <c r="H70" s="7">
        <f t="shared" ref="H70:H73" si="15">ROUND(F70*G70,2)</f>
        <v>0</v>
      </c>
      <c r="I70" s="9"/>
    </row>
    <row r="71" spans="1:9">
      <c r="A71" s="4" t="s">
        <v>66</v>
      </c>
      <c r="B71" s="5"/>
      <c r="C71" s="5"/>
      <c r="D71" s="6"/>
      <c r="E71" s="7"/>
      <c r="F71" s="7">
        <f t="shared" si="14"/>
        <v>0</v>
      </c>
      <c r="G71" s="7"/>
      <c r="H71" s="7">
        <f t="shared" si="15"/>
        <v>0</v>
      </c>
      <c r="I71" s="9"/>
    </row>
    <row r="72" spans="1:9" ht="15.6">
      <c r="A72" s="20" t="s">
        <v>27</v>
      </c>
      <c r="B72" s="5"/>
      <c r="C72" s="5"/>
      <c r="D72" s="6"/>
      <c r="E72" s="7"/>
      <c r="F72" s="7">
        <f t="shared" si="14"/>
        <v>0</v>
      </c>
      <c r="G72" s="7"/>
      <c r="H72" s="7">
        <f t="shared" si="15"/>
        <v>0</v>
      </c>
      <c r="I72" s="9"/>
    </row>
    <row r="73" spans="1:9">
      <c r="A73" s="4"/>
      <c r="B73" s="5"/>
      <c r="C73" s="5"/>
      <c r="D73" s="6"/>
      <c r="E73" s="7"/>
      <c r="F73" s="7">
        <f t="shared" si="14"/>
        <v>0</v>
      </c>
      <c r="G73" s="7"/>
      <c r="H73" s="7">
        <f t="shared" si="15"/>
        <v>0</v>
      </c>
      <c r="I73" s="9"/>
    </row>
    <row r="74" spans="1:9">
      <c r="A74" s="34" t="s">
        <v>67</v>
      </c>
      <c r="B74" s="35"/>
      <c r="C74" s="36"/>
      <c r="D74" s="37"/>
      <c r="E74" s="38"/>
      <c r="F74" s="38"/>
      <c r="G74" s="39"/>
      <c r="H74" s="42">
        <f>SUM(H70:H73)</f>
        <v>0</v>
      </c>
      <c r="I74" s="13"/>
    </row>
    <row r="75" spans="1:9">
      <c r="A75" s="22" t="s">
        <v>68</v>
      </c>
      <c r="B75" s="48"/>
      <c r="C75" s="49"/>
      <c r="D75" s="50"/>
      <c r="E75" s="50"/>
      <c r="F75" s="50"/>
      <c r="G75" s="51"/>
      <c r="H75" s="29">
        <f>+H74+H68</f>
        <v>0</v>
      </c>
      <c r="I75" s="30"/>
    </row>
    <row r="76" spans="1:9" ht="22.5" customHeight="1">
      <c r="A76" s="21" t="s">
        <v>69</v>
      </c>
      <c r="B76" s="26"/>
      <c r="C76" s="26"/>
      <c r="D76" s="26"/>
      <c r="E76" s="26"/>
      <c r="F76" s="26"/>
      <c r="G76" s="26"/>
      <c r="H76" s="27"/>
      <c r="I76" s="28"/>
    </row>
    <row r="77" spans="1:9">
      <c r="A77" s="14" t="s">
        <v>70</v>
      </c>
      <c r="B77" s="5" t="s">
        <v>23</v>
      </c>
      <c r="C77" s="5" t="s">
        <v>71</v>
      </c>
      <c r="D77" s="7">
        <v>4</v>
      </c>
      <c r="E77" s="7">
        <v>450</v>
      </c>
      <c r="F77" s="7">
        <f t="shared" ref="F77:F81" si="16">D77*E77</f>
        <v>1800</v>
      </c>
      <c r="G77" s="8"/>
      <c r="H77" s="7">
        <f t="shared" ref="H77:H81" si="17">ROUND(F77*G77,2)</f>
        <v>0</v>
      </c>
      <c r="I77" s="9" t="s">
        <v>72</v>
      </c>
    </row>
    <row r="78" spans="1:9">
      <c r="A78" s="14" t="s">
        <v>73</v>
      </c>
      <c r="B78" s="5"/>
      <c r="C78" s="5"/>
      <c r="D78" s="7"/>
      <c r="E78" s="7"/>
      <c r="F78" s="7">
        <f t="shared" si="16"/>
        <v>0</v>
      </c>
      <c r="G78" s="7"/>
      <c r="H78" s="7">
        <f t="shared" si="17"/>
        <v>0</v>
      </c>
      <c r="I78" s="9"/>
    </row>
    <row r="79" spans="1:9">
      <c r="A79" s="14" t="s">
        <v>74</v>
      </c>
      <c r="B79" s="5"/>
      <c r="C79" s="5"/>
      <c r="D79" s="7"/>
      <c r="E79" s="7"/>
      <c r="F79" s="7">
        <f t="shared" si="16"/>
        <v>0</v>
      </c>
      <c r="G79" s="7"/>
      <c r="H79" s="7">
        <f t="shared" si="17"/>
        <v>0</v>
      </c>
      <c r="I79" s="9"/>
    </row>
    <row r="80" spans="1:9" ht="15.6">
      <c r="A80" s="20" t="s">
        <v>27</v>
      </c>
      <c r="B80" s="5"/>
      <c r="C80" s="5"/>
      <c r="D80" s="7"/>
      <c r="E80" s="7"/>
      <c r="F80" s="7">
        <f t="shared" si="16"/>
        <v>0</v>
      </c>
      <c r="G80" s="7"/>
      <c r="H80" s="7">
        <f t="shared" si="17"/>
        <v>0</v>
      </c>
      <c r="I80" s="9"/>
    </row>
    <row r="81" spans="1:9" ht="16.5" customHeight="1">
      <c r="A81" s="15"/>
      <c r="B81" s="5"/>
      <c r="C81" s="5"/>
      <c r="D81" s="7"/>
      <c r="E81" s="7"/>
      <c r="F81" s="7">
        <f t="shared" si="16"/>
        <v>0</v>
      </c>
      <c r="G81" s="7"/>
      <c r="H81" s="7">
        <f t="shared" si="17"/>
        <v>0</v>
      </c>
      <c r="I81" s="9"/>
    </row>
    <row r="82" spans="1:9">
      <c r="A82" s="22" t="s">
        <v>75</v>
      </c>
      <c r="B82" s="43"/>
      <c r="C82" s="43"/>
      <c r="D82" s="44"/>
      <c r="E82" s="44"/>
      <c r="F82" s="44"/>
      <c r="G82" s="44"/>
      <c r="H82" s="29">
        <f>SUM(H77:H81)</f>
        <v>0</v>
      </c>
      <c r="I82" s="30"/>
    </row>
    <row r="83" spans="1:9">
      <c r="A83" s="3" t="s">
        <v>76</v>
      </c>
      <c r="B83" s="10"/>
      <c r="C83" s="10"/>
      <c r="D83" s="11"/>
      <c r="E83" s="11"/>
      <c r="F83" s="11"/>
      <c r="G83" s="11"/>
      <c r="H83" s="12">
        <f>SUM(H82,H75,H60,H45,H28)</f>
        <v>1309.02</v>
      </c>
      <c r="I83" s="13"/>
    </row>
    <row r="84" spans="1:9">
      <c r="A84" s="3" t="s">
        <v>77</v>
      </c>
      <c r="B84" s="45"/>
      <c r="C84" s="45"/>
      <c r="D84" s="46"/>
      <c r="E84" s="46"/>
      <c r="F84" s="46"/>
      <c r="G84" s="46"/>
      <c r="H84" s="12">
        <f>ROUND(SUM(H82,H62,H49,H46,H28)*0.07,2)</f>
        <v>91.63</v>
      </c>
      <c r="I84" s="13"/>
    </row>
    <row r="85" spans="1:9" ht="22.5" customHeight="1">
      <c r="A85" s="21" t="s">
        <v>78</v>
      </c>
      <c r="B85" s="26"/>
      <c r="C85" s="26"/>
      <c r="D85" s="26"/>
      <c r="E85" s="26"/>
      <c r="F85" s="26"/>
      <c r="G85" s="26"/>
      <c r="H85" s="33">
        <f>SUM(H83:H84)</f>
        <v>1400.65</v>
      </c>
      <c r="I85" s="28"/>
    </row>
    <row r="87" spans="1:9">
      <c r="A87" t="s">
        <v>79</v>
      </c>
    </row>
    <row r="88" spans="1:9" ht="15.6">
      <c r="D88" s="16"/>
    </row>
    <row r="89" spans="1:9">
      <c r="A89" s="1"/>
    </row>
  </sheetData>
  <mergeCells count="5">
    <mergeCell ref="D4:H4"/>
    <mergeCell ref="D5:H5"/>
    <mergeCell ref="D6:H6"/>
    <mergeCell ref="D7:H7"/>
    <mergeCell ref="D8:H8"/>
  </mergeCells>
  <hyperlinks>
    <hyperlink ref="I8" r:id="rId1" xr:uid="{6B5E9164-5E0F-4732-8F2A-C4BAA8D6963E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C876F67DF94449AB901E20D0B16068" ma:contentTypeVersion="17" ma:contentTypeDescription="Create a new document." ma:contentTypeScope="" ma:versionID="4d7e5c2fe675a23b87a2970f6af75c48">
  <xsd:schema xmlns:xsd="http://www.w3.org/2001/XMLSchema" xmlns:xs="http://www.w3.org/2001/XMLSchema" xmlns:p="http://schemas.microsoft.com/office/2006/metadata/properties" xmlns:ns2="3ca8ec79-61db-4d0a-8def-ed02265cbf64" xmlns:ns3="fb4bf39c-ebd2-47e5-8cf7-3addc12ccbf5" targetNamespace="http://schemas.microsoft.com/office/2006/metadata/properties" ma:root="true" ma:fieldsID="2f7446399657995f9ac8a5e7da6373a0" ns2:_="" ns3:_="">
    <xsd:import namespace="3ca8ec79-61db-4d0a-8def-ed02265cbf64"/>
    <xsd:import namespace="fb4bf39c-ebd2-47e5-8cf7-3addc12ccb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8ec79-61db-4d0a-8def-ed02265cbf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ce7d263-4b44-46c4-a2a8-8b982b8603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bf39c-ebd2-47e5-8cf7-3addc12ccbf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346c41f-e3c2-448c-b9fb-d2f403b34b03}" ma:internalName="TaxCatchAll" ma:showField="CatchAllData" ma:web="fb4bf39c-ebd2-47e5-8cf7-3addc12ccb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ca8ec79-61db-4d0a-8def-ed02265cbf64">
      <Terms xmlns="http://schemas.microsoft.com/office/infopath/2007/PartnerControls"/>
    </lcf76f155ced4ddcb4097134ff3c332f>
    <TaxCatchAll xmlns="fb4bf39c-ebd2-47e5-8cf7-3addc12ccbf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01ED6B-4EE0-4573-BE06-959942589661}"/>
</file>

<file path=customXml/itemProps2.xml><?xml version="1.0" encoding="utf-8"?>
<ds:datastoreItem xmlns:ds="http://schemas.openxmlformats.org/officeDocument/2006/customXml" ds:itemID="{531A7727-9DD3-449C-B477-4D37D69EB196}"/>
</file>

<file path=customXml/itemProps3.xml><?xml version="1.0" encoding="utf-8"?>
<ds:datastoreItem xmlns:ds="http://schemas.openxmlformats.org/officeDocument/2006/customXml" ds:itemID="{FD96869F-50CF-4753-8DB0-5904BA1F87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Sheilagh Cardosa</dc:creator>
  <cp:keywords/>
  <dc:description/>
  <cp:lastModifiedBy/>
  <cp:revision/>
  <dcterms:created xsi:type="dcterms:W3CDTF">2023-10-19T08:57:32Z</dcterms:created>
  <dcterms:modified xsi:type="dcterms:W3CDTF">2023-10-20T13:24:58Z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0x01010082C876F67DF94449AB901E20D0B16068</vt:lpwstr>
  </property>
  <property fmtid="{D5CDD505-2E9C-101B-9397-08002B2CF9AE}" pid="3" name="MediaServiceImageTags">
    <vt:lpwstr/>
  </property>
</Properties>
</file>