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dress.sharepoint.com/sites/Staff/Shared Documents/Programs/NEW DST - Dissent/United Against Torture Consortium - Dissent and Protest/2. FSTP/2. Standard Forms &amp; Templates/Budget Templates/"/>
    </mc:Choice>
  </mc:AlternateContent>
  <xr:revisionPtr revIDLastSave="474" documentId="8_{018D082B-0260-4EF6-867D-555266FD90F6}" xr6:coauthVersionLast="47" xr6:coauthVersionMax="47" xr10:uidLastSave="{11A15C71-402A-4BD9-BB65-A774838E149B}"/>
  <bookViews>
    <workbookView xWindow="-110" yWindow="-110" windowWidth="22780" windowHeight="14540" activeTab="2" xr2:uid="{74FCB8DA-8566-47D5-9A7F-86341170A333}"/>
  </bookViews>
  <sheets>
    <sheet name="Budget" sheetId="1" r:id="rId1"/>
    <sheet name="Report" sheetId="4" r:id="rId2"/>
    <sheet name="List of expenses" sheetId="6" r:id="rId3"/>
    <sheet name="Salaries" sheetId="7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4" l="1"/>
  <c r="C15" i="4"/>
  <c r="C16" i="4"/>
  <c r="C10" i="4"/>
  <c r="J6" i="6"/>
  <c r="E2" i="7"/>
  <c r="J2" i="7"/>
  <c r="L2" i="7"/>
  <c r="J5" i="6"/>
  <c r="H1" i="6"/>
  <c r="J1" i="6"/>
  <c r="L1" i="6"/>
  <c r="C12" i="4"/>
  <c r="D12" i="4" s="1"/>
  <c r="C13" i="4"/>
  <c r="D13" i="4" s="1"/>
  <c r="C11" i="4"/>
  <c r="F12" i="1"/>
  <c r="F13" i="1"/>
  <c r="F14" i="1"/>
  <c r="F18" i="1"/>
  <c r="J3" i="6"/>
  <c r="J4" i="6"/>
  <c r="F17" i="1"/>
  <c r="H17" i="1"/>
  <c r="B16" i="4" s="1"/>
  <c r="F16" i="1"/>
  <c r="H16" i="1"/>
  <c r="B15" i="4" s="1"/>
  <c r="F15" i="1"/>
  <c r="H15" i="1"/>
  <c r="B14" i="4"/>
  <c r="F11" i="1"/>
  <c r="H11" i="1" s="1"/>
  <c r="B10" i="4" s="1"/>
  <c r="H14" i="1"/>
  <c r="H13" i="1"/>
  <c r="H12" i="1"/>
  <c r="H18" i="1"/>
  <c r="H20" i="1" s="1"/>
  <c r="B11" i="4"/>
  <c r="F19" i="1"/>
  <c r="F20" i="1" s="1"/>
  <c r="B12" i="4"/>
  <c r="H19" i="1"/>
  <c r="D16" i="4" l="1"/>
  <c r="D15" i="4"/>
  <c r="D14" i="4"/>
  <c r="C17" i="4"/>
  <c r="D11" i="4"/>
  <c r="D10" i="4"/>
  <c r="B17" i="4"/>
  <c r="C18" i="4" l="1"/>
  <c r="C19" i="4" s="1"/>
  <c r="D17" i="4"/>
  <c r="B18" i="4"/>
  <c r="D18" i="4" l="1"/>
  <c r="D19" i="4" s="1"/>
  <c r="B19" i="4"/>
</calcChain>
</file>

<file path=xl/sharedStrings.xml><?xml version="1.0" encoding="utf-8"?>
<sst xmlns="http://schemas.openxmlformats.org/spreadsheetml/2006/main" count="135" uniqueCount="99">
  <si>
    <t>BUDGET TEMPLATE FOR FINANCIAL SUPPORT</t>
  </si>
  <si>
    <t>A03(a) Casework Budget</t>
  </si>
  <si>
    <t>CASE WORK</t>
  </si>
  <si>
    <t>Name of Organisation:</t>
  </si>
  <si>
    <t>Project Title:</t>
  </si>
  <si>
    <t>Country:</t>
  </si>
  <si>
    <t>Dates:</t>
  </si>
  <si>
    <t>Please use info euro for currency conversion below:</t>
  </si>
  <si>
    <t>Currency:</t>
  </si>
  <si>
    <t>https://commission.europa.eu/funding-tenders/procedures-guidelines-tenders/information-contractors-and-beneficiaries/exchange-rate-inforeuro_en</t>
  </si>
  <si>
    <t>Details</t>
  </si>
  <si>
    <t>Currency</t>
  </si>
  <si>
    <t>Unit</t>
  </si>
  <si>
    <t># of Units</t>
  </si>
  <si>
    <t>Unt Value</t>
  </si>
  <si>
    <t>Total</t>
  </si>
  <si>
    <t>Exchange Rate</t>
  </si>
  <si>
    <t>Total in Euro</t>
  </si>
  <si>
    <t>Justification</t>
  </si>
  <si>
    <t>USD</t>
  </si>
  <si>
    <t>Per report</t>
  </si>
  <si>
    <t>One medical report for client</t>
  </si>
  <si>
    <t>Two legal reports for client</t>
  </si>
  <si>
    <t>Printing two legal reports</t>
  </si>
  <si>
    <t>Sub Total Direct Costs</t>
  </si>
  <si>
    <t>Indirect costs @ 7%</t>
  </si>
  <si>
    <t>Indirect costs can be claimed up to 7% of direct costs. If direct costs are lower than budgeted, indirect costs will be reduced accordingly.</t>
  </si>
  <si>
    <t>TOTAL</t>
  </si>
  <si>
    <t>REDRESS</t>
  </si>
  <si>
    <t>DONOR:</t>
  </si>
  <si>
    <t>DATES:</t>
  </si>
  <si>
    <t>Actual</t>
  </si>
  <si>
    <t>Variance</t>
  </si>
  <si>
    <t>Explanation for Variance</t>
  </si>
  <si>
    <t>Casework</t>
  </si>
  <si>
    <t>Additional medical checks were requested</t>
  </si>
  <si>
    <t>Only one legal report was necessary</t>
  </si>
  <si>
    <t>Only one legal report was printed</t>
  </si>
  <si>
    <t>Budget Line No:</t>
  </si>
  <si>
    <t>Name of 
supplier</t>
  </si>
  <si>
    <t>Document Reference</t>
  </si>
  <si>
    <t xml:space="preserve">Date </t>
  </si>
  <si>
    <t>Amount 
in Currency</t>
  </si>
  <si>
    <t>Exchange rate</t>
  </si>
  <si>
    <t>Total EUR</t>
  </si>
  <si>
    <t>Natalia Sinephro</t>
  </si>
  <si>
    <t>One legal report for client</t>
  </si>
  <si>
    <t>Sprint Prints</t>
  </si>
  <si>
    <t>Printing of one legal report</t>
  </si>
  <si>
    <t>Support (rent, admininstration, IT support etc)</t>
  </si>
  <si>
    <t>Notes to complete the budget</t>
  </si>
  <si>
    <t>1. Please include one specific cost per line, and explain why it is needed in column I</t>
  </si>
  <si>
    <t>2. Provide the budget in your national currency, or in USD, or Euro. The budget total should be in Euros</t>
  </si>
  <si>
    <t>3. Please use the InforEuro exchange rate for the month in which the funds are received. The exact rate will be confirmed once the payment has been made.</t>
  </si>
  <si>
    <t>4. Maximum overheads allowed is 7% of actual direct costs</t>
  </si>
  <si>
    <t>2. Indirect costs @ 7%</t>
  </si>
  <si>
    <t>Report</t>
  </si>
  <si>
    <t>Interim</t>
  </si>
  <si>
    <t>Final</t>
  </si>
  <si>
    <t>Subtotal Direct Costs (EUR)</t>
  </si>
  <si>
    <t>Indirect costs (EUR)</t>
  </si>
  <si>
    <t>Total (EUR)</t>
  </si>
  <si>
    <t>Invoice</t>
  </si>
  <si>
    <t>Date of Payment</t>
  </si>
  <si>
    <t>Amount in EUR</t>
  </si>
  <si>
    <t>REDXXXXXX</t>
  </si>
  <si>
    <r>
      <t xml:space="preserve">Required supporting documentation
</t>
    </r>
    <r>
      <rPr>
        <sz val="11"/>
        <color rgb="FFFF0000"/>
        <rFont val="Calibri"/>
        <family val="2"/>
        <scheme val="minor"/>
      </rPr>
      <t>(This column will be completed by REDRESS)</t>
    </r>
  </si>
  <si>
    <t>EU</t>
  </si>
  <si>
    <t>Name of Organisation</t>
  </si>
  <si>
    <r>
      <t xml:space="preserve">Expenses should be calculated using the InforEuro exchange rate for the month in which the funds </t>
    </r>
    <r>
      <rPr>
        <b/>
        <sz val="11"/>
        <color rgb="FFFF0000"/>
        <rFont val="Calibri"/>
        <family val="2"/>
        <scheme val="minor"/>
      </rPr>
      <t xml:space="preserve">are received. </t>
    </r>
    <r>
      <rPr>
        <sz val="11"/>
        <rFont val="Calibri"/>
        <family val="2"/>
        <scheme val="minor"/>
      </rPr>
      <t>The exact rate will be confirmed once the payment has been made.</t>
    </r>
  </si>
  <si>
    <t>Position</t>
  </si>
  <si>
    <t>Employee</t>
  </si>
  <si>
    <t>Month</t>
  </si>
  <si>
    <t>Gross Salary</t>
  </si>
  <si>
    <t>Tax</t>
  </si>
  <si>
    <t>Benefits</t>
  </si>
  <si>
    <t>Net Salary</t>
  </si>
  <si>
    <t>% worked for REDRESS</t>
  </si>
  <si>
    <t>Salary to claim</t>
  </si>
  <si>
    <t>Salary to claim (in EUR)</t>
  </si>
  <si>
    <t>Legal Studio</t>
  </si>
  <si>
    <t>Medicare</t>
  </si>
  <si>
    <t>Finance Officer</t>
  </si>
  <si>
    <t>Per month</t>
  </si>
  <si>
    <t>Monthly salary 2000 USD @ 30% = 600 USD</t>
  </si>
  <si>
    <t>1. Invoice
2. Proof of payment (e.g. bank statement)
3. Purchase Order</t>
  </si>
  <si>
    <t>1. Timesheet with time dedicated to REDRESS
2. Proof of payment of net salary
3. Proof of payment of taxes and benefits
4. Payslip</t>
  </si>
  <si>
    <t>September 2026 Salary - 30% time worked for REDRESS</t>
  </si>
  <si>
    <t>AAD-2026: 
1. Timesheet with time dedicated to REDRESS
2. Proof of payment of net salary
3. Proof of payment of taxes and benefits
4. Payslip</t>
  </si>
  <si>
    <t>AAA-2026: 
1. Invoice
2. Proof of payment (e.g. bank statement)
3. Purchase Order</t>
  </si>
  <si>
    <t>AAB-2026: 
1. Invoice
2. Proof of payment (e.g. bank statement)
3. Purchase Order</t>
  </si>
  <si>
    <t>AAC-2026: 
1. Invoice
2. Proof of payment (e.g. bank statement)
3. Purchase Order</t>
  </si>
  <si>
    <t xml:space="preserve">Description of item </t>
  </si>
  <si>
    <t>1.1 Finance Officer (30% of time for 1 month)</t>
  </si>
  <si>
    <t>1.2 Medical report</t>
  </si>
  <si>
    <t>1.3 Legal Report</t>
  </si>
  <si>
    <t>1.4 Printing</t>
  </si>
  <si>
    <t>1.1 Finance Officer</t>
  </si>
  <si>
    <t>1.3 Legal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</si>
</sst>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#,##0.00000"/>
    <numFmt numFmtId="165" formatCode="0.00000"/>
    <numFmt numFmtId="166" formatCode="_([$€-2]\ * #,##0.00_);_([$€-2]\ * \(#,##0.00\);_([$€-2]\ * &quot;-&quot;??_);_(@_)"/>
    <numFmt numFmtId="167" formatCode="dd/mm/yyyy;@"/>
    <numFmt numFmtId="168" formatCode="[$-809]dd\ mmmm\ yyyy;@"/>
    <numFmt numFmtId="169" formatCode="_-[$€-2]\ * #,##0.00_-;\-[$€-2]\ * #,##0.00_-;_-[$€-2]\ * &quot;-&quot;??_-;_-@_-"/>
    <numFmt numFmtId="170" formatCode="_-[$$-409]* #,##0.00_ ;_-[$$-409]* \-#,##0.00\ ;_-[$$-409]* &quot;-&quot;??_ ;_-@_ 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rgb="FF70757A"/>
      <name val="Arial"/>
      <family val="2"/>
    </font>
    <font>
      <sz val="11"/>
      <name val="Calibri"/>
      <family val="2"/>
      <scheme val="minor"/>
    </font>
    <font>
      <b/>
      <sz val="9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8" fillId="0" borderId="0" applyNumberFormat="0" applyFill="0" applyBorder="0" applyAlignment="0" applyProtection="0"/>
  </cellStyleXfs>
  <cellXfs count="9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" fontId="0" fillId="2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1" fillId="2" borderId="1" xfId="0" applyFont="1" applyFill="1" applyBorder="1" applyAlignment="1">
      <alignment horizontal="left" vertical="center"/>
    </xf>
    <xf numFmtId="0" fontId="3" fillId="0" borderId="0" xfId="0" applyFont="1"/>
    <xf numFmtId="4" fontId="4" fillId="0" borderId="1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17" fontId="0" fillId="0" borderId="0" xfId="0" applyNumberFormat="1" applyAlignment="1">
      <alignment horizontal="left"/>
    </xf>
    <xf numFmtId="0" fontId="9" fillId="0" borderId="0" xfId="2" applyFont="1" applyAlignment="1">
      <alignment wrapText="1"/>
    </xf>
    <xf numFmtId="0" fontId="8" fillId="0" borderId="0" xfId="2" applyAlignment="1">
      <alignment wrapText="1"/>
    </xf>
    <xf numFmtId="0" fontId="0" fillId="0" borderId="6" xfId="0" applyBorder="1" applyAlignment="1">
      <alignment vertical="center" wrapText="1"/>
    </xf>
    <xf numFmtId="4" fontId="4" fillId="0" borderId="6" xfId="0" applyNumberFormat="1" applyFont="1" applyBorder="1" applyAlignment="1">
      <alignment vertical="center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166" fontId="0" fillId="0" borderId="0" xfId="0" applyNumberFormat="1"/>
    <xf numFmtId="166" fontId="4" fillId="0" borderId="1" xfId="0" applyNumberFormat="1" applyFont="1" applyBorder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164" fontId="0" fillId="2" borderId="1" xfId="0" applyNumberFormat="1" applyFill="1" applyBorder="1" applyAlignment="1">
      <alignment vertical="center"/>
    </xf>
    <xf numFmtId="169" fontId="4" fillId="0" borderId="1" xfId="0" applyNumberFormat="1" applyFont="1" applyBorder="1" applyAlignment="1">
      <alignment vertical="center"/>
    </xf>
    <xf numFmtId="169" fontId="1" fillId="2" borderId="1" xfId="0" applyNumberFormat="1" applyFont="1" applyFill="1" applyBorder="1" applyAlignment="1">
      <alignment vertical="center"/>
    </xf>
    <xf numFmtId="0" fontId="1" fillId="4" borderId="1" xfId="0" applyFont="1" applyFill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/>
    </xf>
    <xf numFmtId="169" fontId="4" fillId="0" borderId="6" xfId="0" applyNumberFormat="1" applyFont="1" applyBorder="1" applyAlignment="1">
      <alignment vertical="center"/>
    </xf>
    <xf numFmtId="169" fontId="1" fillId="4" borderId="1" xfId="0" applyNumberFormat="1" applyFont="1" applyFill="1" applyBorder="1" applyAlignment="1">
      <alignment vertical="center"/>
    </xf>
    <xf numFmtId="4" fontId="0" fillId="2" borderId="1" xfId="0" applyNumberFormat="1" applyFill="1" applyBorder="1" applyAlignment="1">
      <alignment vertical="top" wrapText="1"/>
    </xf>
    <xf numFmtId="0" fontId="1" fillId="6" borderId="1" xfId="0" applyFont="1" applyFill="1" applyBorder="1" applyAlignment="1">
      <alignment horizontal="left" vertical="center"/>
    </xf>
    <xf numFmtId="169" fontId="1" fillId="6" borderId="1" xfId="0" applyNumberFormat="1" applyFont="1" applyFill="1" applyBorder="1" applyAlignment="1">
      <alignment vertical="center"/>
    </xf>
    <xf numFmtId="4" fontId="1" fillId="6" borderId="1" xfId="0" applyNumberFormat="1" applyFont="1" applyFill="1" applyBorder="1" applyAlignment="1">
      <alignment vertical="center"/>
    </xf>
    <xf numFmtId="0" fontId="6" fillId="5" borderId="1" xfId="1" applyFill="1" applyBorder="1" applyAlignment="1">
      <alignment horizontal="left" vertical="center" wrapText="1"/>
    </xf>
    <xf numFmtId="0" fontId="0" fillId="5" borderId="1" xfId="0" applyFill="1" applyBorder="1"/>
    <xf numFmtId="0" fontId="0" fillId="5" borderId="1" xfId="0" applyFill="1" applyBorder="1" applyAlignment="1">
      <alignment horizontal="center" vertical="center"/>
    </xf>
    <xf numFmtId="164" fontId="4" fillId="5" borderId="1" xfId="0" applyNumberFormat="1" applyFont="1" applyFill="1" applyBorder="1" applyAlignment="1">
      <alignment vertical="center"/>
    </xf>
    <xf numFmtId="166" fontId="0" fillId="5" borderId="3" xfId="0" applyNumberFormat="1" applyFill="1" applyBorder="1"/>
    <xf numFmtId="167" fontId="0" fillId="5" borderId="1" xfId="0" applyNumberFormat="1" applyFill="1" applyBorder="1"/>
    <xf numFmtId="0" fontId="1" fillId="7" borderId="1" xfId="0" applyFont="1" applyFill="1" applyBorder="1" applyAlignment="1">
      <alignment vertical="center" wrapText="1"/>
    </xf>
    <xf numFmtId="4" fontId="0" fillId="7" borderId="1" xfId="0" applyNumberFormat="1" applyFill="1" applyBorder="1" applyAlignment="1">
      <alignment horizontal="center" vertical="center"/>
    </xf>
    <xf numFmtId="4" fontId="0" fillId="7" borderId="1" xfId="0" applyNumberFormat="1" applyFill="1" applyBorder="1" applyAlignment="1">
      <alignment vertical="center"/>
    </xf>
    <xf numFmtId="164" fontId="0" fillId="7" borderId="1" xfId="0" applyNumberFormat="1" applyFill="1" applyBorder="1" applyAlignment="1">
      <alignment vertical="center"/>
    </xf>
    <xf numFmtId="169" fontId="1" fillId="7" borderId="1" xfId="0" applyNumberFormat="1" applyFont="1" applyFill="1" applyBorder="1" applyAlignment="1">
      <alignment vertical="center"/>
    </xf>
    <xf numFmtId="0" fontId="4" fillId="7" borderId="1" xfId="0" applyFont="1" applyFill="1" applyBorder="1" applyAlignment="1">
      <alignment wrapText="1"/>
    </xf>
    <xf numFmtId="0" fontId="13" fillId="0" borderId="0" xfId="0" applyFont="1"/>
    <xf numFmtId="0" fontId="7" fillId="0" borderId="0" xfId="0" applyFont="1"/>
    <xf numFmtId="0" fontId="0" fillId="0" borderId="1" xfId="0" applyBorder="1" applyAlignment="1">
      <alignment horizontal="left" vertical="center" wrapText="1"/>
    </xf>
    <xf numFmtId="0" fontId="12" fillId="0" borderId="0" xfId="0" applyFont="1"/>
    <xf numFmtId="0" fontId="0" fillId="5" borderId="1" xfId="0" applyFill="1" applyBorder="1" applyAlignment="1">
      <alignment vertical="center"/>
    </xf>
    <xf numFmtId="168" fontId="0" fillId="5" borderId="1" xfId="0" applyNumberFormat="1" applyFill="1" applyBorder="1" applyAlignment="1">
      <alignment horizontal="center" vertical="center"/>
    </xf>
    <xf numFmtId="0" fontId="4" fillId="5" borderId="1" xfId="0" quotePrefix="1" applyFont="1" applyFill="1" applyBorder="1" applyAlignment="1">
      <alignment horizontal="left" vertical="center" wrapText="1"/>
    </xf>
    <xf numFmtId="4" fontId="4" fillId="5" borderId="1" xfId="0" applyNumberFormat="1" applyFont="1" applyFill="1" applyBorder="1" applyAlignment="1">
      <alignment horizontal="right" vertical="center"/>
    </xf>
    <xf numFmtId="166" fontId="0" fillId="5" borderId="1" xfId="0" applyNumberFormat="1" applyFill="1" applyBorder="1" applyAlignment="1">
      <alignment vertical="center"/>
    </xf>
    <xf numFmtId="165" fontId="0" fillId="5" borderId="1" xfId="0" applyNumberFormat="1" applyFill="1" applyBorder="1" applyAlignment="1">
      <alignment vertical="center"/>
    </xf>
    <xf numFmtId="167" fontId="0" fillId="5" borderId="1" xfId="0" applyNumberForma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left" vertical="center"/>
    </xf>
    <xf numFmtId="43" fontId="0" fillId="5" borderId="1" xfId="0" applyNumberFormat="1" applyFill="1" applyBorder="1" applyAlignment="1">
      <alignment vertical="center"/>
    </xf>
    <xf numFmtId="166" fontId="0" fillId="5" borderId="3" xfId="0" applyNumberFormat="1" applyFill="1" applyBorder="1" applyAlignment="1">
      <alignment vertical="center"/>
    </xf>
    <xf numFmtId="167" fontId="0" fillId="5" borderId="1" xfId="0" applyNumberFormat="1" applyFill="1" applyBorder="1" applyAlignment="1">
      <alignment vertical="center"/>
    </xf>
    <xf numFmtId="4" fontId="5" fillId="8" borderId="9" xfId="0" applyNumberFormat="1" applyFont="1" applyFill="1" applyBorder="1" applyAlignment="1">
      <alignment horizontal="center" vertical="center" wrapText="1"/>
    </xf>
    <xf numFmtId="166" fontId="5" fillId="8" borderId="9" xfId="0" applyNumberFormat="1" applyFont="1" applyFill="1" applyBorder="1" applyAlignment="1">
      <alignment horizontal="center" vertical="center" wrapText="1"/>
    </xf>
    <xf numFmtId="2" fontId="5" fillId="3" borderId="10" xfId="0" applyNumberFormat="1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165" fontId="5" fillId="3" borderId="10" xfId="0" applyNumberFormat="1" applyFont="1" applyFill="1" applyBorder="1" applyAlignment="1">
      <alignment horizontal="center" vertical="center" wrapText="1"/>
    </xf>
    <xf numFmtId="4" fontId="5" fillId="3" borderId="9" xfId="0" applyNumberFormat="1" applyFont="1" applyFill="1" applyBorder="1" applyAlignment="1">
      <alignment horizontal="center" vertical="center" wrapText="1"/>
    </xf>
    <xf numFmtId="166" fontId="5" fillId="3" borderId="9" xfId="0" applyNumberFormat="1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0" fillId="0" borderId="1" xfId="0" applyBorder="1"/>
    <xf numFmtId="0" fontId="4" fillId="7" borderId="1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1" fillId="9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 wrapText="1"/>
    </xf>
    <xf numFmtId="17" fontId="0" fillId="0" borderId="0" xfId="0" applyNumberFormat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170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/>
    </xf>
    <xf numFmtId="0" fontId="0" fillId="0" borderId="0" xfId="0" applyAlignment="1">
      <alignment vertical="center"/>
    </xf>
    <xf numFmtId="0" fontId="0" fillId="5" borderId="1" xfId="0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  <xf numFmtId="0" fontId="8" fillId="0" borderId="5" xfId="2" applyBorder="1" applyAlignment="1">
      <alignment horizontal="center" vertical="top" wrapText="1"/>
    </xf>
    <xf numFmtId="0" fontId="8" fillId="0" borderId="8" xfId="2" applyBorder="1" applyAlignment="1">
      <alignment horizontal="center" vertical="top" wrapText="1"/>
    </xf>
    <xf numFmtId="0" fontId="0" fillId="0" borderId="5" xfId="0" applyBorder="1"/>
    <xf numFmtId="0" fontId="1" fillId="2" borderId="6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3">
    <cellStyle name="Hyperlink" xfId="2" builtinId="8"/>
    <cellStyle name="Normal" xfId="0" builtinId="0"/>
    <cellStyle name="Normal 2" xfId="1" xr:uid="{F1B44FBE-2304-4B33-90A6-CD43737204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3992104</xdr:colOff>
      <xdr:row>6</xdr:row>
      <xdr:rowOff>161455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ABB553D-8CF0-CEDC-E483-9B2678E806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961491" cy="21754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ommission.europa.eu/funding-tenders/procedures-guidelines-tenders/information-contractors-and-beneficiaries/exchange-rate-inforeuro_en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commission.europa.eu/funding-tenders/procedures-guidelines-tenders/information-contractors-and-beneficiaries/exchange-rate-inforeuro_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528D7-BC5B-476A-B2E1-B16782BC2588}">
  <sheetPr>
    <pageSetUpPr fitToPage="1"/>
  </sheetPr>
  <dimension ref="A1:J29"/>
  <sheetViews>
    <sheetView showGridLines="0" topLeftCell="A6" zoomScale="81" workbookViewId="0">
      <selection activeCell="A15" sqref="A15"/>
    </sheetView>
  </sheetViews>
  <sheetFormatPr defaultColWidth="8.7265625" defaultRowHeight="14.5" x14ac:dyDescent="0.35"/>
  <cols>
    <col min="1" max="1" width="60.7265625" customWidth="1"/>
    <col min="2" max="7" width="11.54296875" customWidth="1"/>
    <col min="8" max="8" width="16.36328125" customWidth="1"/>
    <col min="9" max="9" width="66.54296875" style="5" customWidth="1"/>
    <col min="10" max="10" width="51.54296875" customWidth="1"/>
  </cols>
  <sheetData>
    <row r="1" spans="1:10" ht="29" x14ac:dyDescent="0.35">
      <c r="A1" s="1"/>
      <c r="C1" s="1" t="s">
        <v>0</v>
      </c>
      <c r="H1" s="5" t="s">
        <v>1</v>
      </c>
      <c r="I1"/>
    </row>
    <row r="2" spans="1:10" ht="24.75" customHeight="1" x14ac:dyDescent="0.35">
      <c r="A2" s="1"/>
      <c r="C2" s="1" t="s">
        <v>2</v>
      </c>
      <c r="H2" s="5"/>
      <c r="I2"/>
    </row>
    <row r="3" spans="1:10" x14ac:dyDescent="0.35">
      <c r="A3" s="1"/>
      <c r="H3" s="5"/>
      <c r="I3"/>
    </row>
    <row r="4" spans="1:10" ht="30" customHeight="1" x14ac:dyDescent="0.35">
      <c r="A4" s="1"/>
      <c r="B4" s="5"/>
      <c r="C4" s="1" t="s">
        <v>3</v>
      </c>
      <c r="E4" s="89"/>
      <c r="F4" s="89"/>
      <c r="G4" s="89"/>
      <c r="H4" s="89"/>
      <c r="I4"/>
    </row>
    <row r="5" spans="1:10" ht="30" customHeight="1" x14ac:dyDescent="0.35">
      <c r="A5" s="1"/>
      <c r="C5" s="1" t="s">
        <v>4</v>
      </c>
      <c r="E5" s="89"/>
      <c r="F5" s="89"/>
      <c r="G5" s="89"/>
      <c r="H5" s="89"/>
      <c r="I5"/>
    </row>
    <row r="6" spans="1:10" ht="30" customHeight="1" x14ac:dyDescent="0.35">
      <c r="A6" s="1"/>
      <c r="B6" s="18"/>
      <c r="C6" s="1" t="s">
        <v>5</v>
      </c>
      <c r="E6" s="89"/>
      <c r="F6" s="89"/>
      <c r="G6" s="89"/>
      <c r="H6" s="89"/>
      <c r="I6"/>
    </row>
    <row r="7" spans="1:10" ht="30" customHeight="1" x14ac:dyDescent="0.35">
      <c r="A7" s="1"/>
      <c r="B7" s="18"/>
      <c r="C7" s="1" t="s">
        <v>6</v>
      </c>
      <c r="E7" s="89"/>
      <c r="F7" s="89"/>
      <c r="G7" s="89"/>
      <c r="H7" s="89"/>
      <c r="I7" s="19" t="s">
        <v>7</v>
      </c>
    </row>
    <row r="8" spans="1:10" ht="43.5" x14ac:dyDescent="0.35">
      <c r="A8" s="1"/>
      <c r="B8" s="18"/>
      <c r="C8" s="1" t="s">
        <v>8</v>
      </c>
      <c r="E8" s="89"/>
      <c r="F8" s="89"/>
      <c r="G8" s="89"/>
      <c r="H8" s="89"/>
      <c r="I8" s="20" t="s">
        <v>9</v>
      </c>
    </row>
    <row r="10" spans="1:10" ht="29.25" customHeight="1" x14ac:dyDescent="0.35">
      <c r="A10" s="4" t="s">
        <v>10</v>
      </c>
      <c r="B10" s="4" t="s">
        <v>11</v>
      </c>
      <c r="C10" s="4" t="s">
        <v>12</v>
      </c>
      <c r="D10" s="4" t="s">
        <v>13</v>
      </c>
      <c r="E10" s="4" t="s">
        <v>14</v>
      </c>
      <c r="F10" s="4" t="s">
        <v>15</v>
      </c>
      <c r="G10" s="4" t="s">
        <v>16</v>
      </c>
      <c r="H10" s="4" t="s">
        <v>17</v>
      </c>
      <c r="I10" s="4" t="s">
        <v>18</v>
      </c>
      <c r="J10" s="4" t="s">
        <v>66</v>
      </c>
    </row>
    <row r="11" spans="1:10" ht="58" x14ac:dyDescent="0.35">
      <c r="A11" s="54" t="s">
        <v>93</v>
      </c>
      <c r="B11" s="11" t="s">
        <v>19</v>
      </c>
      <c r="C11" s="11" t="s">
        <v>83</v>
      </c>
      <c r="D11" s="12">
        <v>1</v>
      </c>
      <c r="E11" s="10">
        <v>600</v>
      </c>
      <c r="F11" s="11">
        <f>D11*E11</f>
        <v>600</v>
      </c>
      <c r="G11" s="13">
        <v>0.94886000000000004</v>
      </c>
      <c r="H11" s="26">
        <f t="shared" ref="H11" si="0">ROUND(F11*G11,2)</f>
        <v>569.32000000000005</v>
      </c>
      <c r="I11" s="16" t="s">
        <v>84</v>
      </c>
      <c r="J11" s="14" t="s">
        <v>86</v>
      </c>
    </row>
    <row r="12" spans="1:10" ht="43.5" x14ac:dyDescent="0.35">
      <c r="A12" s="7" t="s">
        <v>94</v>
      </c>
      <c r="B12" s="11" t="s">
        <v>19</v>
      </c>
      <c r="C12" s="11" t="s">
        <v>20</v>
      </c>
      <c r="D12" s="12">
        <v>1</v>
      </c>
      <c r="E12" s="10">
        <v>250</v>
      </c>
      <c r="F12" s="11">
        <f t="shared" ref="F12:F17" si="1">D12*E12</f>
        <v>250</v>
      </c>
      <c r="G12" s="13">
        <v>0.94886000000000004</v>
      </c>
      <c r="H12" s="26">
        <f t="shared" ref="H12:H17" si="2">ROUND(F12*G12,2)</f>
        <v>237.22</v>
      </c>
      <c r="I12" s="16" t="s">
        <v>21</v>
      </c>
      <c r="J12" s="14" t="s">
        <v>85</v>
      </c>
    </row>
    <row r="13" spans="1:10" ht="43.5" x14ac:dyDescent="0.35">
      <c r="A13" s="7" t="s">
        <v>95</v>
      </c>
      <c r="B13" s="11" t="s">
        <v>19</v>
      </c>
      <c r="C13" s="11" t="s">
        <v>20</v>
      </c>
      <c r="D13" s="12">
        <v>2</v>
      </c>
      <c r="E13" s="10">
        <v>300</v>
      </c>
      <c r="F13" s="11">
        <f t="shared" si="1"/>
        <v>600</v>
      </c>
      <c r="G13" s="13">
        <v>0.94886000000000004</v>
      </c>
      <c r="H13" s="26">
        <f t="shared" si="2"/>
        <v>569.32000000000005</v>
      </c>
      <c r="I13" s="16" t="s">
        <v>22</v>
      </c>
      <c r="J13" s="14" t="s">
        <v>85</v>
      </c>
    </row>
    <row r="14" spans="1:10" ht="43.5" x14ac:dyDescent="0.35">
      <c r="A14" s="27" t="s">
        <v>96</v>
      </c>
      <c r="B14" s="11" t="s">
        <v>19</v>
      </c>
      <c r="C14" s="11" t="s">
        <v>20</v>
      </c>
      <c r="D14" s="12">
        <v>2</v>
      </c>
      <c r="E14" s="10">
        <v>100</v>
      </c>
      <c r="F14" s="11">
        <f t="shared" si="1"/>
        <v>200</v>
      </c>
      <c r="G14" s="13">
        <v>0.94886000000000004</v>
      </c>
      <c r="H14" s="30">
        <f t="shared" si="2"/>
        <v>189.77</v>
      </c>
      <c r="I14" s="16" t="s">
        <v>23</v>
      </c>
      <c r="J14" s="14" t="s">
        <v>85</v>
      </c>
    </row>
    <row r="15" spans="1:10" x14ac:dyDescent="0.35">
      <c r="A15" s="54">
        <v>1.5</v>
      </c>
      <c r="B15" s="11"/>
      <c r="C15" s="11"/>
      <c r="D15" s="12"/>
      <c r="E15" s="10"/>
      <c r="F15" s="11">
        <f t="shared" si="1"/>
        <v>0</v>
      </c>
      <c r="G15" s="10"/>
      <c r="H15" s="30">
        <f t="shared" si="2"/>
        <v>0</v>
      </c>
      <c r="I15" s="16"/>
      <c r="J15" s="14"/>
    </row>
    <row r="16" spans="1:10" x14ac:dyDescent="0.35">
      <c r="A16" s="54">
        <v>1.6</v>
      </c>
      <c r="B16" s="11"/>
      <c r="C16" s="11"/>
      <c r="D16" s="12"/>
      <c r="E16" s="10"/>
      <c r="F16" s="11">
        <f t="shared" si="1"/>
        <v>0</v>
      </c>
      <c r="G16" s="10"/>
      <c r="H16" s="30">
        <f t="shared" si="2"/>
        <v>0</v>
      </c>
      <c r="I16" s="16"/>
      <c r="J16" s="14"/>
    </row>
    <row r="17" spans="1:10" x14ac:dyDescent="0.35">
      <c r="A17" s="54">
        <v>1.7</v>
      </c>
      <c r="B17" s="11"/>
      <c r="C17" s="11"/>
      <c r="D17" s="12"/>
      <c r="E17" s="10"/>
      <c r="F17" s="11">
        <f t="shared" si="1"/>
        <v>0</v>
      </c>
      <c r="G17" s="10"/>
      <c r="H17" s="30">
        <f t="shared" si="2"/>
        <v>0</v>
      </c>
      <c r="I17" s="16"/>
      <c r="J17" s="14"/>
    </row>
    <row r="18" spans="1:10" x14ac:dyDescent="0.35">
      <c r="A18" s="46" t="s">
        <v>24</v>
      </c>
      <c r="B18" s="47" t="s">
        <v>19</v>
      </c>
      <c r="C18" s="47"/>
      <c r="D18" s="48"/>
      <c r="E18" s="48"/>
      <c r="F18" s="47">
        <f>SUM(F12:F14)</f>
        <v>1050</v>
      </c>
      <c r="G18" s="49">
        <v>0.94886000000000004</v>
      </c>
      <c r="H18" s="50">
        <f>SUM(H12:H14)</f>
        <v>996.31000000000006</v>
      </c>
      <c r="I18" s="51"/>
      <c r="J18" s="51"/>
    </row>
    <row r="19" spans="1:10" ht="40" customHeight="1" x14ac:dyDescent="0.35">
      <c r="A19" s="46" t="s">
        <v>25</v>
      </c>
      <c r="B19" s="47" t="s">
        <v>19</v>
      </c>
      <c r="C19" s="47"/>
      <c r="D19" s="48"/>
      <c r="E19" s="48"/>
      <c r="F19" s="47">
        <f>ROUND(SUM(F12:F14)*0.07,2)</f>
        <v>73.5</v>
      </c>
      <c r="G19" s="49">
        <v>0.94886000000000004</v>
      </c>
      <c r="H19" s="50">
        <f>ROUND(SUM(H12:H17)*0.07,2)</f>
        <v>69.739999999999995</v>
      </c>
      <c r="I19" s="76" t="s">
        <v>49</v>
      </c>
      <c r="J19" s="76" t="s">
        <v>26</v>
      </c>
    </row>
    <row r="20" spans="1:10" ht="22.5" customHeight="1" x14ac:dyDescent="0.35">
      <c r="A20" s="8" t="s">
        <v>27</v>
      </c>
      <c r="B20" s="4" t="s">
        <v>19</v>
      </c>
      <c r="C20" s="3"/>
      <c r="D20" s="6"/>
      <c r="E20" s="6"/>
      <c r="F20" s="6">
        <f>SUM(F12:F19)</f>
        <v>2173.5</v>
      </c>
      <c r="G20" s="29">
        <v>0.94886000000000004</v>
      </c>
      <c r="H20" s="31">
        <f>SUM(H12:H19)</f>
        <v>2062.36</v>
      </c>
      <c r="I20" s="15"/>
      <c r="J20" s="15"/>
    </row>
    <row r="23" spans="1:10" ht="15.5" x14ac:dyDescent="0.35">
      <c r="D23" s="9"/>
    </row>
    <row r="24" spans="1:10" x14ac:dyDescent="0.35">
      <c r="A24" s="1"/>
    </row>
    <row r="25" spans="1:10" x14ac:dyDescent="0.35">
      <c r="A25" s="52" t="s">
        <v>50</v>
      </c>
    </row>
    <row r="26" spans="1:10" x14ac:dyDescent="0.35">
      <c r="A26" s="53" t="s">
        <v>51</v>
      </c>
    </row>
    <row r="27" spans="1:10" x14ac:dyDescent="0.35">
      <c r="A27" s="53" t="s">
        <v>52</v>
      </c>
    </row>
    <row r="28" spans="1:10" x14ac:dyDescent="0.35">
      <c r="A28" s="53" t="s">
        <v>53</v>
      </c>
    </row>
    <row r="29" spans="1:10" x14ac:dyDescent="0.35">
      <c r="A29" s="53" t="s">
        <v>54</v>
      </c>
    </row>
  </sheetData>
  <mergeCells count="5">
    <mergeCell ref="E4:H4"/>
    <mergeCell ref="E5:H5"/>
    <mergeCell ref="E6:H6"/>
    <mergeCell ref="E7:H7"/>
    <mergeCell ref="E8:H8"/>
  </mergeCells>
  <phoneticPr fontId="2" type="noConversion"/>
  <hyperlinks>
    <hyperlink ref="I8" r:id="rId1" xr:uid="{348287D6-D78C-4BC5-B18E-9A60C1247A4A}"/>
  </hyperlinks>
  <pageMargins left="0.25" right="0.25" top="0.75" bottom="0.75" header="0.3" footer="0.3"/>
  <pageSetup paperSize="9" scale="58" fitToHeight="0" orientation="landscape" horizontalDpi="1200" verticalDpi="120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1BA15-FB4E-42C5-8074-2A31F8518388}">
  <dimension ref="A1:E24"/>
  <sheetViews>
    <sheetView workbookViewId="0">
      <selection activeCell="A14" sqref="A14"/>
    </sheetView>
  </sheetViews>
  <sheetFormatPr defaultColWidth="8.7265625" defaultRowHeight="14.5" x14ac:dyDescent="0.35"/>
  <cols>
    <col min="1" max="1" width="57.54296875" customWidth="1"/>
    <col min="2" max="2" width="19.26953125" customWidth="1"/>
    <col min="3" max="3" width="16.453125" customWidth="1"/>
    <col min="4" max="4" width="19.26953125" customWidth="1"/>
    <col min="5" max="5" width="58" customWidth="1"/>
  </cols>
  <sheetData>
    <row r="1" spans="1:5" x14ac:dyDescent="0.35">
      <c r="A1" s="1" t="s">
        <v>28</v>
      </c>
    </row>
    <row r="2" spans="1:5" x14ac:dyDescent="0.35">
      <c r="A2" s="1"/>
    </row>
    <row r="3" spans="1:5" x14ac:dyDescent="0.35">
      <c r="A3" s="1"/>
    </row>
    <row r="4" spans="1:5" ht="14.5" customHeight="1" x14ac:dyDescent="0.35">
      <c r="A4" s="1" t="s">
        <v>68</v>
      </c>
      <c r="B4" s="91"/>
      <c r="C4" s="92"/>
      <c r="D4" s="92"/>
      <c r="E4" s="93"/>
    </row>
    <row r="5" spans="1:5" x14ac:dyDescent="0.35">
      <c r="A5" s="1" t="s">
        <v>29</v>
      </c>
      <c r="B5" s="91" t="s">
        <v>67</v>
      </c>
      <c r="C5" s="92"/>
      <c r="D5" s="92"/>
      <c r="E5" s="93"/>
    </row>
    <row r="6" spans="1:5" x14ac:dyDescent="0.35">
      <c r="A6" s="1" t="s">
        <v>30</v>
      </c>
      <c r="B6" s="91"/>
      <c r="C6" s="92"/>
      <c r="D6" s="92"/>
      <c r="E6" s="93"/>
    </row>
    <row r="8" spans="1:5" ht="29.25" customHeight="1" x14ac:dyDescent="0.35">
      <c r="A8" s="23" t="s">
        <v>10</v>
      </c>
      <c r="B8" s="24" t="s">
        <v>17</v>
      </c>
      <c r="C8" s="24" t="s">
        <v>31</v>
      </c>
      <c r="D8" s="24" t="s">
        <v>32</v>
      </c>
      <c r="E8" s="24" t="s">
        <v>33</v>
      </c>
    </row>
    <row r="9" spans="1:5" ht="22.5" customHeight="1" x14ac:dyDescent="0.35">
      <c r="A9" s="90" t="s">
        <v>34</v>
      </c>
      <c r="B9" s="90"/>
      <c r="C9" s="90"/>
      <c r="D9" s="90"/>
      <c r="E9" s="90"/>
    </row>
    <row r="10" spans="1:5" x14ac:dyDescent="0.35">
      <c r="A10" s="21" t="s">
        <v>97</v>
      </c>
      <c r="B10" s="34">
        <f>Budget!H11</f>
        <v>569.32000000000005</v>
      </c>
      <c r="C10" s="34">
        <f>SUMIFS('List of expenses'!J:J,'List of expenses'!B:B,A10)</f>
        <v>569.31600000000003</v>
      </c>
      <c r="D10" s="34">
        <f>B10-C10</f>
        <v>4.0000000000190994E-3</v>
      </c>
      <c r="E10" s="22"/>
    </row>
    <row r="11" spans="1:5" x14ac:dyDescent="0.35">
      <c r="A11" s="7" t="s">
        <v>94</v>
      </c>
      <c r="B11" s="34">
        <f>Budget!H12</f>
        <v>237.22</v>
      </c>
      <c r="C11" s="34">
        <f>SUMIFS('List of expenses'!J:J,'List of expenses'!B:B,A11)</f>
        <v>265.68080000000003</v>
      </c>
      <c r="D11" s="34">
        <f>B11-C11</f>
        <v>-28.460800000000035</v>
      </c>
      <c r="E11" s="22" t="s">
        <v>35</v>
      </c>
    </row>
    <row r="12" spans="1:5" x14ac:dyDescent="0.35">
      <c r="A12" s="21" t="s">
        <v>98</v>
      </c>
      <c r="B12" s="34">
        <f>Budget!H13</f>
        <v>569.32000000000005</v>
      </c>
      <c r="C12" s="34">
        <f>SUMIFS('List of expenses'!J:J,'List of expenses'!B:B,A12)</f>
        <v>284.65800000000002</v>
      </c>
      <c r="D12" s="34">
        <f t="shared" ref="D12:D16" si="0">B12-C12</f>
        <v>284.66200000000003</v>
      </c>
      <c r="E12" s="22" t="s">
        <v>36</v>
      </c>
    </row>
    <row r="13" spans="1:5" x14ac:dyDescent="0.35">
      <c r="A13" s="21" t="s">
        <v>96</v>
      </c>
      <c r="B13" s="34">
        <v>189.77</v>
      </c>
      <c r="C13" s="34">
        <f>SUMIFS('List of expenses'!J:J,'List of expenses'!B:B,A13)</f>
        <v>94.88600000000001</v>
      </c>
      <c r="D13" s="34">
        <f t="shared" si="0"/>
        <v>94.884</v>
      </c>
      <c r="E13" s="22" t="s">
        <v>37</v>
      </c>
    </row>
    <row r="14" spans="1:5" x14ac:dyDescent="0.35">
      <c r="A14" s="21"/>
      <c r="B14" s="34">
        <f>Budget!H15</f>
        <v>0</v>
      </c>
      <c r="C14" s="34">
        <f>SUMIFS('List of expenses'!J:J,'List of expenses'!B:B,A14)</f>
        <v>0</v>
      </c>
      <c r="D14" s="34">
        <f t="shared" si="0"/>
        <v>0</v>
      </c>
      <c r="E14" s="22"/>
    </row>
    <row r="15" spans="1:5" x14ac:dyDescent="0.35">
      <c r="A15" s="21"/>
      <c r="B15" s="34">
        <f>Budget!H16</f>
        <v>0</v>
      </c>
      <c r="C15" s="34">
        <f>SUMIFS('List of expenses'!J:J,'List of expenses'!B:B,A15)</f>
        <v>0</v>
      </c>
      <c r="D15" s="34">
        <f t="shared" si="0"/>
        <v>0</v>
      </c>
      <c r="E15" s="22"/>
    </row>
    <row r="16" spans="1:5" x14ac:dyDescent="0.35">
      <c r="A16" s="21"/>
      <c r="B16" s="34">
        <f>Budget!H17</f>
        <v>0</v>
      </c>
      <c r="C16" s="34">
        <f>SUMIFS('List of expenses'!J:J,'List of expenses'!B:B,A16)</f>
        <v>0</v>
      </c>
      <c r="D16" s="34">
        <f t="shared" si="0"/>
        <v>0</v>
      </c>
      <c r="E16" s="22"/>
    </row>
    <row r="17" spans="1:5" ht="22.5" customHeight="1" x14ac:dyDescent="0.35">
      <c r="A17" s="32" t="s">
        <v>24</v>
      </c>
      <c r="B17" s="35">
        <f>SUM(B11:B16)</f>
        <v>996.31000000000006</v>
      </c>
      <c r="C17" s="35">
        <f>SUM(C11:C16)</f>
        <v>645.22479999999996</v>
      </c>
      <c r="D17" s="35">
        <f>SUM(D11:D16)</f>
        <v>351.08519999999999</v>
      </c>
      <c r="E17" s="33"/>
    </row>
    <row r="18" spans="1:5" ht="45.75" customHeight="1" x14ac:dyDescent="0.35">
      <c r="A18" s="2" t="s">
        <v>55</v>
      </c>
      <c r="B18" s="31">
        <f>ROUND(B17*0.07,2)</f>
        <v>69.739999999999995</v>
      </c>
      <c r="C18" s="31">
        <f t="shared" ref="C18" si="1">ROUND(C17*0.07,2)</f>
        <v>45.17</v>
      </c>
      <c r="D18" s="31">
        <f>B18-C18</f>
        <v>24.569999999999993</v>
      </c>
      <c r="E18" s="36" t="s">
        <v>26</v>
      </c>
    </row>
    <row r="19" spans="1:5" ht="22.5" customHeight="1" x14ac:dyDescent="0.35">
      <c r="A19" s="37" t="s">
        <v>27</v>
      </c>
      <c r="B19" s="38">
        <f>SUM(B17:B18)</f>
        <v>1066.05</v>
      </c>
      <c r="C19" s="38">
        <f t="shared" ref="C19:D19" si="2">SUM(C17:C18)</f>
        <v>690.39479999999992</v>
      </c>
      <c r="D19" s="38">
        <f t="shared" si="2"/>
        <v>375.65519999999998</v>
      </c>
      <c r="E19" s="39"/>
    </row>
    <row r="22" spans="1:5" x14ac:dyDescent="0.35">
      <c r="A22" s="74" t="s">
        <v>62</v>
      </c>
      <c r="B22" s="74" t="s">
        <v>63</v>
      </c>
      <c r="C22" s="74" t="s">
        <v>64</v>
      </c>
    </row>
    <row r="23" spans="1:5" x14ac:dyDescent="0.35">
      <c r="A23" s="7" t="s">
        <v>65</v>
      </c>
      <c r="B23" s="7"/>
      <c r="C23" s="7"/>
    </row>
    <row r="24" spans="1:5" x14ac:dyDescent="0.35">
      <c r="A24" s="75"/>
      <c r="B24" s="75"/>
      <c r="C24" s="75"/>
    </row>
  </sheetData>
  <mergeCells count="4">
    <mergeCell ref="A9:E9"/>
    <mergeCell ref="B5:E5"/>
    <mergeCell ref="B6:E6"/>
    <mergeCell ref="B4:E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BDBA1-410A-4890-97AF-900537E27E18}">
  <dimension ref="A1:AI135"/>
  <sheetViews>
    <sheetView tabSelected="1" workbookViewId="0">
      <selection activeCell="B11" sqref="B11"/>
    </sheetView>
  </sheetViews>
  <sheetFormatPr defaultRowHeight="14.5" x14ac:dyDescent="0.35"/>
  <cols>
    <col min="1" max="1" width="8.26953125" customWidth="1"/>
    <col min="2" max="2" width="19.36328125" customWidth="1"/>
    <col min="3" max="3" width="17.08984375" customWidth="1"/>
    <col min="4" max="4" width="41" style="28" customWidth="1"/>
    <col min="5" max="5" width="16.81640625" customWidth="1"/>
    <col min="6" max="6" width="40.81640625" customWidth="1"/>
    <col min="7" max="7" width="14.1796875" customWidth="1"/>
    <col min="8" max="8" width="10.90625" style="28" customWidth="1"/>
    <col min="9" max="9" width="10.26953125" customWidth="1"/>
    <col min="10" max="10" width="9.7265625" style="25" bestFit="1" customWidth="1"/>
    <col min="11" max="11" width="12.90625" customWidth="1"/>
    <col min="12" max="12" width="12.7265625" customWidth="1"/>
    <col min="13" max="13" width="9.08984375" customWidth="1"/>
    <col min="14" max="14" width="13.1796875" customWidth="1"/>
    <col min="15" max="15" width="35.26953125" customWidth="1"/>
  </cols>
  <sheetData>
    <row r="1" spans="1:35" ht="56.5" customHeight="1" thickBot="1" x14ac:dyDescent="0.4">
      <c r="A1" s="86" t="s">
        <v>69</v>
      </c>
      <c r="B1" s="86"/>
      <c r="C1" s="86"/>
      <c r="D1" s="87" t="s">
        <v>9</v>
      </c>
      <c r="E1" s="87"/>
      <c r="F1" s="88"/>
      <c r="G1" s="72" t="s">
        <v>59</v>
      </c>
      <c r="H1" s="73">
        <f>SUM(J3:J106)</f>
        <v>1214.5408</v>
      </c>
      <c r="I1" s="72" t="s">
        <v>60</v>
      </c>
      <c r="J1" s="73">
        <f>H1*0.07</f>
        <v>85.017856000000009</v>
      </c>
      <c r="K1" s="67" t="s">
        <v>61</v>
      </c>
      <c r="L1" s="68">
        <f>H1+J1</f>
        <v>1299.5586559999999</v>
      </c>
      <c r="AI1" s="55" t="s">
        <v>57</v>
      </c>
    </row>
    <row r="2" spans="1:35" ht="23" x14ac:dyDescent="0.35">
      <c r="A2" s="17" t="s">
        <v>56</v>
      </c>
      <c r="B2" s="17" t="s">
        <v>38</v>
      </c>
      <c r="C2" s="17" t="s">
        <v>39</v>
      </c>
      <c r="D2" s="17" t="s">
        <v>40</v>
      </c>
      <c r="E2" s="17" t="s">
        <v>41</v>
      </c>
      <c r="F2" s="17" t="s">
        <v>92</v>
      </c>
      <c r="G2" s="69" t="s">
        <v>42</v>
      </c>
      <c r="H2" s="70" t="s">
        <v>11</v>
      </c>
      <c r="I2" s="71" t="s">
        <v>43</v>
      </c>
      <c r="J2" s="70" t="s">
        <v>44</v>
      </c>
      <c r="AI2" s="55" t="s">
        <v>58</v>
      </c>
    </row>
    <row r="3" spans="1:35" ht="56.5" customHeight="1" x14ac:dyDescent="0.35">
      <c r="A3" s="40" t="s">
        <v>57</v>
      </c>
      <c r="B3" s="40" t="s">
        <v>94</v>
      </c>
      <c r="C3" s="56" t="s">
        <v>81</v>
      </c>
      <c r="D3" s="85" t="s">
        <v>89</v>
      </c>
      <c r="E3" s="57">
        <v>46218</v>
      </c>
      <c r="F3" s="58" t="s">
        <v>21</v>
      </c>
      <c r="G3" s="59">
        <v>280</v>
      </c>
      <c r="H3" s="42" t="s">
        <v>19</v>
      </c>
      <c r="I3" s="43">
        <v>0.94886000000000004</v>
      </c>
      <c r="J3" s="60">
        <f>G3*I3</f>
        <v>265.68080000000003</v>
      </c>
    </row>
    <row r="4" spans="1:35" ht="57.5" customHeight="1" x14ac:dyDescent="0.35">
      <c r="A4" s="40" t="s">
        <v>57</v>
      </c>
      <c r="B4" s="40" t="s">
        <v>98</v>
      </c>
      <c r="C4" s="56" t="s">
        <v>80</v>
      </c>
      <c r="D4" s="85" t="s">
        <v>90</v>
      </c>
      <c r="E4" s="57">
        <v>46242</v>
      </c>
      <c r="F4" s="58" t="s">
        <v>46</v>
      </c>
      <c r="G4" s="59">
        <v>300</v>
      </c>
      <c r="H4" s="42" t="s">
        <v>19</v>
      </c>
      <c r="I4" s="43">
        <v>0.94886000000000004</v>
      </c>
      <c r="J4" s="60">
        <f>G4*I4</f>
        <v>284.65800000000002</v>
      </c>
    </row>
    <row r="5" spans="1:35" ht="58" customHeight="1" x14ac:dyDescent="0.35">
      <c r="A5" s="40" t="s">
        <v>57</v>
      </c>
      <c r="B5" s="40" t="s">
        <v>96</v>
      </c>
      <c r="C5" s="56" t="s">
        <v>47</v>
      </c>
      <c r="D5" s="85" t="s">
        <v>91</v>
      </c>
      <c r="E5" s="57">
        <v>46247</v>
      </c>
      <c r="F5" s="58" t="s">
        <v>48</v>
      </c>
      <c r="G5" s="59">
        <v>100</v>
      </c>
      <c r="H5" s="42" t="s">
        <v>19</v>
      </c>
      <c r="I5" s="43">
        <v>0.94886000000000004</v>
      </c>
      <c r="J5" s="60">
        <f>G5*I5</f>
        <v>94.88600000000001</v>
      </c>
    </row>
    <row r="6" spans="1:35" ht="90.5" customHeight="1" x14ac:dyDescent="0.35">
      <c r="A6" s="40" t="s">
        <v>58</v>
      </c>
      <c r="B6" s="40" t="s">
        <v>97</v>
      </c>
      <c r="C6" s="56" t="s">
        <v>45</v>
      </c>
      <c r="D6" s="85" t="s">
        <v>88</v>
      </c>
      <c r="E6" s="57">
        <v>46295</v>
      </c>
      <c r="F6" s="58" t="s">
        <v>87</v>
      </c>
      <c r="G6" s="59">
        <v>600</v>
      </c>
      <c r="H6" s="42" t="s">
        <v>19</v>
      </c>
      <c r="I6" s="43">
        <v>0.94886000000000004</v>
      </c>
      <c r="J6" s="60">
        <f>G6*I6</f>
        <v>569.31600000000003</v>
      </c>
    </row>
    <row r="7" spans="1:35" x14ac:dyDescent="0.35">
      <c r="A7" s="40"/>
      <c r="B7" s="40"/>
      <c r="C7" s="56"/>
      <c r="D7" s="42"/>
      <c r="E7" s="57"/>
      <c r="F7" s="58"/>
      <c r="G7" s="59"/>
      <c r="H7" s="42"/>
      <c r="I7" s="61"/>
      <c r="J7" s="60"/>
    </row>
    <row r="8" spans="1:35" x14ac:dyDescent="0.35">
      <c r="A8" s="40"/>
      <c r="B8" s="40"/>
      <c r="C8" s="56"/>
      <c r="D8" s="42"/>
      <c r="E8" s="57"/>
      <c r="F8" s="58"/>
      <c r="G8" s="59"/>
      <c r="H8" s="42"/>
      <c r="I8" s="61"/>
      <c r="J8" s="60"/>
    </row>
    <row r="9" spans="1:35" x14ac:dyDescent="0.35">
      <c r="A9" s="40"/>
      <c r="B9" s="40"/>
      <c r="C9" s="56"/>
      <c r="D9" s="42"/>
      <c r="E9" s="62"/>
      <c r="F9" s="58"/>
      <c r="G9" s="59"/>
      <c r="H9" s="42"/>
      <c r="I9" s="61"/>
      <c r="J9" s="60"/>
    </row>
    <row r="10" spans="1:35" x14ac:dyDescent="0.35">
      <c r="A10" s="40"/>
      <c r="B10" s="40"/>
      <c r="C10" s="56"/>
      <c r="D10" s="42"/>
      <c r="E10" s="62"/>
      <c r="F10" s="63"/>
      <c r="G10" s="64"/>
      <c r="H10" s="42"/>
      <c r="I10" s="61"/>
      <c r="J10" s="60"/>
    </row>
    <row r="11" spans="1:35" x14ac:dyDescent="0.35">
      <c r="A11" s="40"/>
      <c r="B11" s="40"/>
      <c r="C11" s="56"/>
      <c r="D11" s="42"/>
      <c r="E11" s="62"/>
      <c r="F11" s="63"/>
      <c r="G11" s="64"/>
      <c r="H11" s="42"/>
      <c r="I11" s="61"/>
      <c r="J11" s="60"/>
    </row>
    <row r="12" spans="1:35" x14ac:dyDescent="0.35">
      <c r="A12" s="40"/>
      <c r="B12" s="40"/>
      <c r="C12" s="56"/>
      <c r="D12" s="42"/>
      <c r="E12" s="62"/>
      <c r="F12" s="63"/>
      <c r="G12" s="64"/>
      <c r="H12" s="42"/>
      <c r="I12" s="61"/>
      <c r="J12" s="60"/>
    </row>
    <row r="13" spans="1:35" x14ac:dyDescent="0.35">
      <c r="A13" s="40"/>
      <c r="B13" s="40"/>
      <c r="C13" s="56"/>
      <c r="D13" s="42"/>
      <c r="E13" s="62"/>
      <c r="F13" s="63"/>
      <c r="G13" s="64"/>
      <c r="H13" s="42"/>
      <c r="I13" s="61"/>
      <c r="J13" s="60"/>
    </row>
    <row r="14" spans="1:35" x14ac:dyDescent="0.35">
      <c r="A14" s="40"/>
      <c r="B14" s="40"/>
      <c r="C14" s="56"/>
      <c r="D14" s="42"/>
      <c r="E14" s="62"/>
      <c r="F14" s="63"/>
      <c r="G14" s="64"/>
      <c r="H14" s="42"/>
      <c r="I14" s="61"/>
      <c r="J14" s="60"/>
    </row>
    <row r="15" spans="1:35" x14ac:dyDescent="0.35">
      <c r="A15" s="40"/>
      <c r="B15" s="40"/>
      <c r="C15" s="56"/>
      <c r="D15" s="42"/>
      <c r="E15" s="62"/>
      <c r="F15" s="63"/>
      <c r="G15" s="64"/>
      <c r="H15" s="42"/>
      <c r="I15" s="61"/>
      <c r="J15" s="60"/>
    </row>
    <row r="16" spans="1:35" x14ac:dyDescent="0.35">
      <c r="A16" s="40"/>
      <c r="B16" s="40"/>
      <c r="C16" s="56"/>
      <c r="D16" s="42"/>
      <c r="E16" s="62"/>
      <c r="F16" s="63"/>
      <c r="G16" s="64"/>
      <c r="H16" s="42"/>
      <c r="I16" s="61"/>
      <c r="J16" s="60"/>
    </row>
    <row r="17" spans="1:10" x14ac:dyDescent="0.35">
      <c r="A17" s="40"/>
      <c r="B17" s="40"/>
      <c r="C17" s="56"/>
      <c r="D17" s="42"/>
      <c r="E17" s="62"/>
      <c r="F17" s="63"/>
      <c r="G17" s="64"/>
      <c r="H17" s="42"/>
      <c r="I17" s="61"/>
      <c r="J17" s="60"/>
    </row>
    <row r="18" spans="1:10" x14ac:dyDescent="0.35">
      <c r="A18" s="40"/>
      <c r="B18" s="40"/>
      <c r="C18" s="56"/>
      <c r="D18" s="42"/>
      <c r="E18" s="62"/>
      <c r="F18" s="63"/>
      <c r="G18" s="64"/>
      <c r="H18" s="42"/>
      <c r="I18" s="61"/>
      <c r="J18" s="60"/>
    </row>
    <row r="19" spans="1:10" x14ac:dyDescent="0.35">
      <c r="A19" s="40"/>
      <c r="B19" s="40"/>
      <c r="C19" s="56"/>
      <c r="D19" s="42"/>
      <c r="E19" s="62"/>
      <c r="F19" s="63"/>
      <c r="G19" s="64"/>
      <c r="H19" s="42"/>
      <c r="I19" s="61"/>
      <c r="J19" s="60"/>
    </row>
    <row r="20" spans="1:10" x14ac:dyDescent="0.35">
      <c r="A20" s="40"/>
      <c r="B20" s="40"/>
      <c r="C20" s="56"/>
      <c r="D20" s="42"/>
      <c r="E20" s="62"/>
      <c r="F20" s="63"/>
      <c r="G20" s="64"/>
      <c r="H20" s="42"/>
      <c r="I20" s="61"/>
      <c r="J20" s="60"/>
    </row>
    <row r="21" spans="1:10" x14ac:dyDescent="0.35">
      <c r="A21" s="40"/>
      <c r="B21" s="40"/>
      <c r="C21" s="56"/>
      <c r="D21" s="42"/>
      <c r="E21" s="62"/>
      <c r="F21" s="63"/>
      <c r="G21" s="64"/>
      <c r="H21" s="42"/>
      <c r="I21" s="61"/>
      <c r="J21" s="60"/>
    </row>
    <row r="22" spans="1:10" x14ac:dyDescent="0.35">
      <c r="A22" s="40"/>
      <c r="B22" s="40"/>
      <c r="C22" s="56"/>
      <c r="D22" s="42"/>
      <c r="E22" s="62"/>
      <c r="F22" s="63"/>
      <c r="G22" s="64"/>
      <c r="H22" s="42"/>
      <c r="I22" s="61"/>
      <c r="J22" s="60"/>
    </row>
    <row r="23" spans="1:10" x14ac:dyDescent="0.35">
      <c r="A23" s="40"/>
      <c r="B23" s="40"/>
      <c r="C23" s="56"/>
      <c r="D23" s="42"/>
      <c r="E23" s="62"/>
      <c r="F23" s="63"/>
      <c r="G23" s="64"/>
      <c r="H23" s="42"/>
      <c r="I23" s="61"/>
      <c r="J23" s="60"/>
    </row>
    <row r="24" spans="1:10" x14ac:dyDescent="0.35">
      <c r="A24" s="40"/>
      <c r="B24" s="40"/>
      <c r="C24" s="56"/>
      <c r="D24" s="42"/>
      <c r="E24" s="62"/>
      <c r="F24" s="63"/>
      <c r="G24" s="64"/>
      <c r="H24" s="42"/>
      <c r="I24" s="61"/>
      <c r="J24" s="60"/>
    </row>
    <row r="25" spans="1:10" x14ac:dyDescent="0.35">
      <c r="A25" s="40"/>
      <c r="B25" s="40"/>
      <c r="C25" s="56"/>
      <c r="D25" s="42"/>
      <c r="E25" s="62"/>
      <c r="F25" s="63"/>
      <c r="G25" s="64"/>
      <c r="H25" s="42"/>
      <c r="I25" s="61"/>
      <c r="J25" s="60"/>
    </row>
    <row r="26" spans="1:10" x14ac:dyDescent="0.35">
      <c r="A26" s="40"/>
      <c r="B26" s="40"/>
      <c r="C26" s="56"/>
      <c r="D26" s="42"/>
      <c r="E26" s="62"/>
      <c r="F26" s="63"/>
      <c r="G26" s="64"/>
      <c r="H26" s="42"/>
      <c r="I26" s="61"/>
      <c r="J26" s="60"/>
    </row>
    <row r="27" spans="1:10" x14ac:dyDescent="0.35">
      <c r="A27" s="40"/>
      <c r="B27" s="40"/>
      <c r="C27" s="56"/>
      <c r="D27" s="42"/>
      <c r="E27" s="62"/>
      <c r="F27" s="63"/>
      <c r="G27" s="64"/>
      <c r="H27" s="42"/>
      <c r="I27" s="61"/>
      <c r="J27" s="60"/>
    </row>
    <row r="28" spans="1:10" x14ac:dyDescent="0.35">
      <c r="A28" s="40"/>
      <c r="B28" s="40"/>
      <c r="C28" s="56"/>
      <c r="D28" s="42"/>
      <c r="E28" s="62"/>
      <c r="F28" s="63"/>
      <c r="G28" s="64"/>
      <c r="H28" s="42"/>
      <c r="I28" s="61"/>
      <c r="J28" s="60"/>
    </row>
    <row r="29" spans="1:10" x14ac:dyDescent="0.35">
      <c r="A29" s="40"/>
      <c r="B29" s="40"/>
      <c r="C29" s="56"/>
      <c r="D29" s="42"/>
      <c r="E29" s="62"/>
      <c r="F29" s="63"/>
      <c r="G29" s="64"/>
      <c r="H29" s="42"/>
      <c r="I29" s="61"/>
      <c r="J29" s="60"/>
    </row>
    <row r="30" spans="1:10" x14ac:dyDescent="0.35">
      <c r="A30" s="40"/>
      <c r="B30" s="40"/>
      <c r="C30" s="56"/>
      <c r="D30" s="42"/>
      <c r="E30" s="62"/>
      <c r="F30" s="63"/>
      <c r="G30" s="64"/>
      <c r="H30" s="42"/>
      <c r="I30" s="61"/>
      <c r="J30" s="60"/>
    </row>
    <row r="31" spans="1:10" x14ac:dyDescent="0.35">
      <c r="A31" s="40"/>
      <c r="B31" s="40"/>
      <c r="C31" s="56"/>
      <c r="D31" s="42"/>
      <c r="E31" s="62"/>
      <c r="F31" s="63"/>
      <c r="G31" s="64"/>
      <c r="H31" s="42"/>
      <c r="I31" s="61"/>
      <c r="J31" s="60"/>
    </row>
    <row r="32" spans="1:10" x14ac:dyDescent="0.35">
      <c r="A32" s="40"/>
      <c r="B32" s="40"/>
      <c r="C32" s="56"/>
      <c r="D32" s="42"/>
      <c r="E32" s="62"/>
      <c r="F32" s="63"/>
      <c r="G32" s="64"/>
      <c r="H32" s="42"/>
      <c r="I32" s="61"/>
      <c r="J32" s="65"/>
    </row>
    <row r="33" spans="1:10" x14ac:dyDescent="0.35">
      <c r="A33" s="40"/>
      <c r="B33" s="40"/>
      <c r="C33" s="56"/>
      <c r="D33" s="42"/>
      <c r="E33" s="62"/>
      <c r="F33" s="63"/>
      <c r="G33" s="64"/>
      <c r="H33" s="42"/>
      <c r="I33" s="61"/>
      <c r="J33" s="65"/>
    </row>
    <row r="34" spans="1:10" x14ac:dyDescent="0.35">
      <c r="A34" s="40"/>
      <c r="B34" s="40"/>
      <c r="C34" s="56"/>
      <c r="D34" s="42"/>
      <c r="E34" s="62"/>
      <c r="F34" s="63"/>
      <c r="G34" s="64"/>
      <c r="H34" s="42"/>
      <c r="I34" s="61"/>
      <c r="J34" s="65"/>
    </row>
    <row r="35" spans="1:10" x14ac:dyDescent="0.35">
      <c r="A35" s="40"/>
      <c r="B35" s="40"/>
      <c r="C35" s="56"/>
      <c r="D35" s="42"/>
      <c r="E35" s="62"/>
      <c r="F35" s="63"/>
      <c r="G35" s="64"/>
      <c r="H35" s="42"/>
      <c r="I35" s="61"/>
      <c r="J35" s="65"/>
    </row>
    <row r="36" spans="1:10" x14ac:dyDescent="0.35">
      <c r="A36" s="40"/>
      <c r="B36" s="40"/>
      <c r="C36" s="56"/>
      <c r="D36" s="42"/>
      <c r="E36" s="62"/>
      <c r="F36" s="63"/>
      <c r="G36" s="64"/>
      <c r="H36" s="42"/>
      <c r="I36" s="61"/>
      <c r="J36" s="65"/>
    </row>
    <row r="37" spans="1:10" x14ac:dyDescent="0.35">
      <c r="A37" s="40"/>
      <c r="B37" s="40"/>
      <c r="C37" s="56"/>
      <c r="D37" s="42"/>
      <c r="E37" s="62"/>
      <c r="F37" s="63"/>
      <c r="G37" s="64"/>
      <c r="H37" s="42"/>
      <c r="I37" s="61"/>
      <c r="J37" s="65"/>
    </row>
    <row r="38" spans="1:10" x14ac:dyDescent="0.35">
      <c r="A38" s="40"/>
      <c r="B38" s="40"/>
      <c r="C38" s="56"/>
      <c r="D38" s="42"/>
      <c r="E38" s="62"/>
      <c r="F38" s="63"/>
      <c r="G38" s="64"/>
      <c r="H38" s="42"/>
      <c r="I38" s="61"/>
      <c r="J38" s="65"/>
    </row>
    <row r="39" spans="1:10" x14ac:dyDescent="0.35">
      <c r="A39" s="40"/>
      <c r="B39" s="40"/>
      <c r="C39" s="56"/>
      <c r="D39" s="42"/>
      <c r="E39" s="62"/>
      <c r="F39" s="63"/>
      <c r="G39" s="64"/>
      <c r="H39" s="42"/>
      <c r="I39" s="61"/>
      <c r="J39" s="65"/>
    </row>
    <row r="40" spans="1:10" x14ac:dyDescent="0.35">
      <c r="A40" s="40"/>
      <c r="B40" s="40"/>
      <c r="C40" s="56"/>
      <c r="D40" s="42"/>
      <c r="E40" s="62"/>
      <c r="F40" s="63"/>
      <c r="G40" s="64"/>
      <c r="H40" s="42"/>
      <c r="I40" s="61"/>
      <c r="J40" s="65"/>
    </row>
    <row r="41" spans="1:10" x14ac:dyDescent="0.35">
      <c r="A41" s="40"/>
      <c r="B41" s="40"/>
      <c r="C41" s="56"/>
      <c r="D41" s="42"/>
      <c r="E41" s="62"/>
      <c r="F41" s="63"/>
      <c r="G41" s="64"/>
      <c r="H41" s="42"/>
      <c r="I41" s="61"/>
      <c r="J41" s="65"/>
    </row>
    <row r="42" spans="1:10" x14ac:dyDescent="0.35">
      <c r="A42" s="40"/>
      <c r="B42" s="40"/>
      <c r="C42" s="56"/>
      <c r="D42" s="42"/>
      <c r="E42" s="62"/>
      <c r="F42" s="63"/>
      <c r="G42" s="64"/>
      <c r="H42" s="42"/>
      <c r="I42" s="61"/>
      <c r="J42" s="65"/>
    </row>
    <row r="43" spans="1:10" x14ac:dyDescent="0.35">
      <c r="A43" s="40"/>
      <c r="B43" s="40"/>
      <c r="C43" s="56"/>
      <c r="D43" s="42"/>
      <c r="E43" s="62"/>
      <c r="F43" s="63"/>
      <c r="G43" s="64"/>
      <c r="H43" s="42"/>
      <c r="I43" s="61"/>
      <c r="J43" s="65"/>
    </row>
    <row r="44" spans="1:10" x14ac:dyDescent="0.35">
      <c r="A44" s="40"/>
      <c r="B44" s="40"/>
      <c r="C44" s="56"/>
      <c r="D44" s="42"/>
      <c r="E44" s="62"/>
      <c r="F44" s="63"/>
      <c r="G44" s="64"/>
      <c r="H44" s="42"/>
      <c r="I44" s="61"/>
      <c r="J44" s="65"/>
    </row>
    <row r="45" spans="1:10" x14ac:dyDescent="0.35">
      <c r="A45" s="40"/>
      <c r="B45" s="40"/>
      <c r="C45" s="56"/>
      <c r="D45" s="42"/>
      <c r="E45" s="66"/>
      <c r="F45" s="56"/>
      <c r="G45" s="56"/>
      <c r="H45" s="42"/>
      <c r="I45" s="56"/>
      <c r="J45" s="65"/>
    </row>
    <row r="46" spans="1:10" x14ac:dyDescent="0.35">
      <c r="A46" s="40"/>
      <c r="B46" s="40"/>
      <c r="C46" s="56"/>
      <c r="D46" s="42"/>
      <c r="E46" s="66"/>
      <c r="F46" s="56"/>
      <c r="G46" s="56"/>
      <c r="H46" s="42"/>
      <c r="I46" s="56"/>
      <c r="J46" s="65"/>
    </row>
    <row r="47" spans="1:10" x14ac:dyDescent="0.35">
      <c r="A47" s="40"/>
      <c r="B47" s="40"/>
      <c r="C47" s="56"/>
      <c r="D47" s="42"/>
      <c r="E47" s="66"/>
      <c r="F47" s="56"/>
      <c r="G47" s="56"/>
      <c r="H47" s="42"/>
      <c r="I47" s="56"/>
      <c r="J47" s="65"/>
    </row>
    <row r="48" spans="1:10" x14ac:dyDescent="0.35">
      <c r="A48" s="40"/>
      <c r="B48" s="40"/>
      <c r="C48" s="56"/>
      <c r="D48" s="42"/>
      <c r="E48" s="66"/>
      <c r="F48" s="56"/>
      <c r="G48" s="56"/>
      <c r="H48" s="42"/>
      <c r="I48" s="56"/>
      <c r="J48" s="65"/>
    </row>
    <row r="49" spans="1:10" x14ac:dyDescent="0.35">
      <c r="A49" s="40"/>
      <c r="B49" s="40"/>
      <c r="C49" s="56"/>
      <c r="D49" s="42"/>
      <c r="E49" s="66"/>
      <c r="F49" s="56"/>
      <c r="G49" s="56"/>
      <c r="H49" s="42"/>
      <c r="I49" s="56"/>
      <c r="J49" s="65"/>
    </row>
    <row r="50" spans="1:10" x14ac:dyDescent="0.35">
      <c r="A50" s="40"/>
      <c r="B50" s="40"/>
      <c r="C50" s="56"/>
      <c r="D50" s="42"/>
      <c r="E50" s="66"/>
      <c r="F50" s="56"/>
      <c r="G50" s="56"/>
      <c r="H50" s="42"/>
      <c r="I50" s="56"/>
      <c r="J50" s="65"/>
    </row>
    <row r="51" spans="1:10" x14ac:dyDescent="0.35">
      <c r="A51" s="40"/>
      <c r="B51" s="40"/>
      <c r="C51" s="56"/>
      <c r="D51" s="42"/>
      <c r="E51" s="66"/>
      <c r="F51" s="56"/>
      <c r="G51" s="56"/>
      <c r="H51" s="42"/>
      <c r="I51" s="56"/>
      <c r="J51" s="65"/>
    </row>
    <row r="52" spans="1:10" x14ac:dyDescent="0.35">
      <c r="A52" s="40"/>
      <c r="B52" s="40"/>
      <c r="C52" s="56"/>
      <c r="D52" s="42"/>
      <c r="E52" s="66"/>
      <c r="F52" s="56"/>
      <c r="G52" s="56"/>
      <c r="H52" s="42"/>
      <c r="I52" s="56"/>
      <c r="J52" s="65"/>
    </row>
    <row r="53" spans="1:10" x14ac:dyDescent="0.35">
      <c r="A53" s="40"/>
      <c r="B53" s="40"/>
      <c r="C53" s="56"/>
      <c r="D53" s="42"/>
      <c r="E53" s="66"/>
      <c r="F53" s="56"/>
      <c r="G53" s="56"/>
      <c r="H53" s="42"/>
      <c r="I53" s="56"/>
      <c r="J53" s="65"/>
    </row>
    <row r="54" spans="1:10" x14ac:dyDescent="0.35">
      <c r="A54" s="40"/>
      <c r="B54" s="40"/>
      <c r="C54" s="56"/>
      <c r="D54" s="42"/>
      <c r="E54" s="66"/>
      <c r="F54" s="56"/>
      <c r="G54" s="56"/>
      <c r="H54" s="42"/>
      <c r="I54" s="56"/>
      <c r="J54" s="65"/>
    </row>
    <row r="55" spans="1:10" x14ac:dyDescent="0.35">
      <c r="A55" s="40"/>
      <c r="B55" s="40"/>
      <c r="C55" s="56"/>
      <c r="D55" s="42"/>
      <c r="E55" s="66"/>
      <c r="F55" s="56"/>
      <c r="G55" s="56"/>
      <c r="H55" s="42"/>
      <c r="I55" s="56"/>
      <c r="J55" s="65"/>
    </row>
    <row r="56" spans="1:10" x14ac:dyDescent="0.35">
      <c r="A56" s="40"/>
      <c r="B56" s="40"/>
      <c r="C56" s="56"/>
      <c r="D56" s="42"/>
      <c r="E56" s="66"/>
      <c r="F56" s="56"/>
      <c r="G56" s="56"/>
      <c r="H56" s="42"/>
      <c r="I56" s="56"/>
      <c r="J56" s="65"/>
    </row>
    <row r="57" spans="1:10" x14ac:dyDescent="0.35">
      <c r="A57" s="40"/>
      <c r="B57" s="40"/>
      <c r="C57" s="56"/>
      <c r="D57" s="42"/>
      <c r="E57" s="66"/>
      <c r="F57" s="56"/>
      <c r="G57" s="56"/>
      <c r="H57" s="42"/>
      <c r="I57" s="56"/>
      <c r="J57" s="65"/>
    </row>
    <row r="58" spans="1:10" x14ac:dyDescent="0.35">
      <c r="A58" s="40"/>
      <c r="B58" s="40"/>
      <c r="C58" s="56"/>
      <c r="D58" s="42"/>
      <c r="E58" s="66"/>
      <c r="F58" s="56"/>
      <c r="G58" s="56"/>
      <c r="H58" s="42"/>
      <c r="I58" s="56"/>
      <c r="J58" s="65"/>
    </row>
    <row r="59" spans="1:10" x14ac:dyDescent="0.35">
      <c r="A59" s="40"/>
      <c r="B59" s="40"/>
      <c r="C59" s="56"/>
      <c r="D59" s="42"/>
      <c r="E59" s="66"/>
      <c r="F59" s="56"/>
      <c r="G59" s="56"/>
      <c r="H59" s="42"/>
      <c r="I59" s="56"/>
      <c r="J59" s="65"/>
    </row>
    <row r="60" spans="1:10" x14ac:dyDescent="0.35">
      <c r="A60" s="40"/>
      <c r="B60" s="40"/>
      <c r="C60" s="56"/>
      <c r="D60" s="42"/>
      <c r="E60" s="66"/>
      <c r="F60" s="56"/>
      <c r="G60" s="56"/>
      <c r="H60" s="42"/>
      <c r="I60" s="56"/>
      <c r="J60" s="65"/>
    </row>
    <row r="61" spans="1:10" x14ac:dyDescent="0.35">
      <c r="A61" s="40"/>
      <c r="B61" s="40"/>
      <c r="C61" s="56"/>
      <c r="D61" s="42"/>
      <c r="E61" s="66"/>
      <c r="F61" s="56"/>
      <c r="G61" s="56"/>
      <c r="H61" s="42"/>
      <c r="I61" s="56"/>
      <c r="J61" s="65"/>
    </row>
    <row r="62" spans="1:10" x14ac:dyDescent="0.35">
      <c r="A62" s="40"/>
      <c r="B62" s="40"/>
      <c r="C62" s="56"/>
      <c r="D62" s="42"/>
      <c r="E62" s="66"/>
      <c r="F62" s="56"/>
      <c r="G62" s="56"/>
      <c r="H62" s="42"/>
      <c r="I62" s="56"/>
      <c r="J62" s="65"/>
    </row>
    <row r="63" spans="1:10" x14ac:dyDescent="0.35">
      <c r="A63" s="40"/>
      <c r="B63" s="40"/>
      <c r="C63" s="56"/>
      <c r="D63" s="42"/>
      <c r="E63" s="66"/>
      <c r="F63" s="56"/>
      <c r="G63" s="56"/>
      <c r="H63" s="42"/>
      <c r="I63" s="56"/>
      <c r="J63" s="65"/>
    </row>
    <row r="64" spans="1:10" x14ac:dyDescent="0.35">
      <c r="A64" s="40"/>
      <c r="B64" s="40"/>
      <c r="C64" s="56"/>
      <c r="D64" s="42"/>
      <c r="E64" s="66"/>
      <c r="F64" s="56"/>
      <c r="G64" s="56"/>
      <c r="H64" s="42"/>
      <c r="I64" s="56"/>
      <c r="J64" s="65"/>
    </row>
    <row r="65" spans="1:10" x14ac:dyDescent="0.35">
      <c r="A65" s="40"/>
      <c r="B65" s="40"/>
      <c r="C65" s="56"/>
      <c r="D65" s="42"/>
      <c r="E65" s="66"/>
      <c r="F65" s="56"/>
      <c r="G65" s="56"/>
      <c r="H65" s="42"/>
      <c r="I65" s="56"/>
      <c r="J65" s="65"/>
    </row>
    <row r="66" spans="1:10" x14ac:dyDescent="0.35">
      <c r="A66" s="40"/>
      <c r="B66" s="40"/>
      <c r="C66" s="56"/>
      <c r="D66" s="42"/>
      <c r="E66" s="66"/>
      <c r="F66" s="56"/>
      <c r="G66" s="56"/>
      <c r="H66" s="42"/>
      <c r="I66" s="56"/>
      <c r="J66" s="65"/>
    </row>
    <row r="67" spans="1:10" x14ac:dyDescent="0.35">
      <c r="A67" s="40"/>
      <c r="B67" s="40"/>
      <c r="C67" s="56"/>
      <c r="D67" s="42"/>
      <c r="E67" s="66"/>
      <c r="F67" s="56"/>
      <c r="G67" s="56"/>
      <c r="H67" s="42"/>
      <c r="I67" s="56"/>
      <c r="J67" s="65"/>
    </row>
    <row r="68" spans="1:10" x14ac:dyDescent="0.35">
      <c r="A68" s="40"/>
      <c r="B68" s="40"/>
      <c r="C68" s="56"/>
      <c r="D68" s="42"/>
      <c r="E68" s="66"/>
      <c r="F68" s="56"/>
      <c r="G68" s="56"/>
      <c r="H68" s="42"/>
      <c r="I68" s="56"/>
      <c r="J68" s="65"/>
    </row>
    <row r="69" spans="1:10" x14ac:dyDescent="0.35">
      <c r="A69" s="40"/>
      <c r="B69" s="40"/>
      <c r="C69" s="56"/>
      <c r="D69" s="42"/>
      <c r="E69" s="66"/>
      <c r="F69" s="56"/>
      <c r="G69" s="56"/>
      <c r="H69" s="42"/>
      <c r="I69" s="56"/>
      <c r="J69" s="65"/>
    </row>
    <row r="70" spans="1:10" x14ac:dyDescent="0.35">
      <c r="A70" s="40"/>
      <c r="B70" s="40"/>
      <c r="C70" s="56"/>
      <c r="D70" s="42"/>
      <c r="E70" s="66"/>
      <c r="F70" s="56"/>
      <c r="G70" s="56"/>
      <c r="H70" s="42"/>
      <c r="I70" s="56"/>
      <c r="J70" s="65"/>
    </row>
    <row r="71" spans="1:10" x14ac:dyDescent="0.35">
      <c r="A71" s="40"/>
      <c r="B71" s="40"/>
      <c r="C71" s="56"/>
      <c r="D71" s="42"/>
      <c r="E71" s="66"/>
      <c r="F71" s="56"/>
      <c r="G71" s="56"/>
      <c r="H71" s="42"/>
      <c r="I71" s="56"/>
      <c r="J71" s="65"/>
    </row>
    <row r="72" spans="1:10" x14ac:dyDescent="0.35">
      <c r="A72" s="40"/>
      <c r="B72" s="40"/>
      <c r="C72" s="56"/>
      <c r="D72" s="42"/>
      <c r="E72" s="66"/>
      <c r="F72" s="56"/>
      <c r="G72" s="56"/>
      <c r="H72" s="42"/>
      <c r="I72" s="56"/>
      <c r="J72" s="65"/>
    </row>
    <row r="73" spans="1:10" x14ac:dyDescent="0.35">
      <c r="A73" s="40"/>
      <c r="B73" s="40"/>
      <c r="C73" s="56"/>
      <c r="D73" s="42"/>
      <c r="E73" s="66"/>
      <c r="F73" s="56"/>
      <c r="G73" s="56"/>
      <c r="H73" s="42"/>
      <c r="I73" s="56"/>
      <c r="J73" s="65"/>
    </row>
    <row r="74" spans="1:10" x14ac:dyDescent="0.35">
      <c r="A74" s="40"/>
      <c r="B74" s="40"/>
      <c r="C74" s="56"/>
      <c r="D74" s="42"/>
      <c r="E74" s="66"/>
      <c r="F74" s="56"/>
      <c r="G74" s="56"/>
      <c r="H74" s="42"/>
      <c r="I74" s="56"/>
      <c r="J74" s="65"/>
    </row>
    <row r="75" spans="1:10" x14ac:dyDescent="0.35">
      <c r="A75" s="40"/>
      <c r="B75" s="40"/>
      <c r="C75" s="56"/>
      <c r="D75" s="42"/>
      <c r="E75" s="66"/>
      <c r="F75" s="56"/>
      <c r="G75" s="56"/>
      <c r="H75" s="42"/>
      <c r="I75" s="56"/>
      <c r="J75" s="65"/>
    </row>
    <row r="76" spans="1:10" x14ac:dyDescent="0.35">
      <c r="A76" s="40"/>
      <c r="B76" s="40"/>
      <c r="C76" s="56"/>
      <c r="D76" s="42"/>
      <c r="E76" s="66"/>
      <c r="F76" s="56"/>
      <c r="G76" s="56"/>
      <c r="H76" s="42"/>
      <c r="I76" s="56"/>
      <c r="J76" s="65"/>
    </row>
    <row r="77" spans="1:10" x14ac:dyDescent="0.35">
      <c r="A77" s="40"/>
      <c r="B77" s="40"/>
      <c r="C77" s="56"/>
      <c r="D77" s="42"/>
      <c r="E77" s="66"/>
      <c r="F77" s="56"/>
      <c r="G77" s="56"/>
      <c r="H77" s="42"/>
      <c r="I77" s="56"/>
      <c r="J77" s="65"/>
    </row>
    <row r="78" spans="1:10" x14ac:dyDescent="0.35">
      <c r="A78" s="40"/>
      <c r="B78" s="40"/>
      <c r="C78" s="56"/>
      <c r="D78" s="42"/>
      <c r="E78" s="66"/>
      <c r="F78" s="56"/>
      <c r="G78" s="56"/>
      <c r="H78" s="42"/>
      <c r="I78" s="56"/>
      <c r="J78" s="65"/>
    </row>
    <row r="79" spans="1:10" x14ac:dyDescent="0.35">
      <c r="A79" s="40"/>
      <c r="B79" s="40"/>
      <c r="C79" s="41"/>
      <c r="D79" s="42"/>
      <c r="E79" s="45"/>
      <c r="F79" s="41"/>
      <c r="G79" s="41"/>
      <c r="H79" s="42"/>
      <c r="I79" s="41"/>
      <c r="J79" s="44"/>
    </row>
    <row r="80" spans="1:10" x14ac:dyDescent="0.35">
      <c r="A80" s="40"/>
      <c r="B80" s="40"/>
      <c r="C80" s="41"/>
      <c r="D80" s="42"/>
      <c r="E80" s="45"/>
      <c r="F80" s="41"/>
      <c r="G80" s="41"/>
      <c r="H80" s="42"/>
      <c r="I80" s="41"/>
      <c r="J80" s="44"/>
    </row>
    <row r="81" spans="1:10" x14ac:dyDescent="0.35">
      <c r="A81" s="40"/>
      <c r="B81" s="40"/>
      <c r="C81" s="41"/>
      <c r="D81" s="42"/>
      <c r="E81" s="45"/>
      <c r="F81" s="41"/>
      <c r="G81" s="41"/>
      <c r="H81" s="42"/>
      <c r="I81" s="41"/>
      <c r="J81" s="44"/>
    </row>
    <row r="82" spans="1:10" x14ac:dyDescent="0.35">
      <c r="A82" s="40"/>
      <c r="B82" s="40"/>
      <c r="C82" s="41"/>
      <c r="D82" s="42"/>
      <c r="E82" s="45"/>
      <c r="F82" s="41"/>
      <c r="G82" s="41"/>
      <c r="H82" s="42"/>
      <c r="I82" s="41"/>
      <c r="J82" s="44"/>
    </row>
    <row r="83" spans="1:10" x14ac:dyDescent="0.35">
      <c r="A83" s="40"/>
      <c r="B83" s="40"/>
      <c r="C83" s="41"/>
      <c r="D83" s="42"/>
      <c r="E83" s="45"/>
      <c r="F83" s="41"/>
      <c r="G83" s="41"/>
      <c r="H83" s="42"/>
      <c r="I83" s="41"/>
      <c r="J83" s="44"/>
    </row>
    <row r="84" spans="1:10" x14ac:dyDescent="0.35">
      <c r="A84" s="40"/>
      <c r="B84" s="40"/>
      <c r="C84" s="41"/>
      <c r="D84" s="42"/>
      <c r="E84" s="45"/>
      <c r="F84" s="41"/>
      <c r="G84" s="41"/>
      <c r="H84" s="42"/>
      <c r="I84" s="41"/>
      <c r="J84" s="44"/>
    </row>
    <row r="85" spans="1:10" x14ac:dyDescent="0.35">
      <c r="A85" s="40"/>
      <c r="B85" s="40"/>
      <c r="C85" s="41"/>
      <c r="D85" s="42"/>
      <c r="E85" s="45"/>
      <c r="F85" s="41"/>
      <c r="G85" s="41"/>
      <c r="H85" s="42"/>
      <c r="I85" s="41"/>
      <c r="J85" s="44"/>
    </row>
    <row r="86" spans="1:10" x14ac:dyDescent="0.35">
      <c r="A86" s="40"/>
      <c r="B86" s="40"/>
      <c r="C86" s="41"/>
      <c r="D86" s="42"/>
      <c r="E86" s="45"/>
      <c r="F86" s="41"/>
      <c r="G86" s="41"/>
      <c r="H86" s="42"/>
      <c r="I86" s="41"/>
      <c r="J86" s="44"/>
    </row>
    <row r="87" spans="1:10" x14ac:dyDescent="0.35">
      <c r="A87" s="40"/>
      <c r="B87" s="40"/>
      <c r="C87" s="41"/>
      <c r="D87" s="42"/>
      <c r="E87" s="45"/>
      <c r="F87" s="41"/>
      <c r="G87" s="41"/>
      <c r="H87" s="42"/>
      <c r="I87" s="41"/>
      <c r="J87" s="44"/>
    </row>
    <row r="88" spans="1:10" x14ac:dyDescent="0.35">
      <c r="A88" s="40"/>
      <c r="B88" s="40"/>
      <c r="C88" s="41"/>
      <c r="D88" s="42"/>
      <c r="E88" s="45"/>
      <c r="F88" s="41"/>
      <c r="G88" s="41"/>
      <c r="H88" s="42"/>
      <c r="I88" s="41"/>
      <c r="J88" s="44"/>
    </row>
    <row r="89" spans="1:10" x14ac:dyDescent="0.35">
      <c r="A89" s="40"/>
      <c r="B89" s="40"/>
      <c r="C89" s="41"/>
      <c r="D89" s="42"/>
      <c r="E89" s="45"/>
      <c r="F89" s="41"/>
      <c r="G89" s="41"/>
      <c r="H89" s="42"/>
      <c r="I89" s="41"/>
      <c r="J89" s="44"/>
    </row>
    <row r="90" spans="1:10" x14ac:dyDescent="0.35">
      <c r="A90" s="40"/>
      <c r="B90" s="40"/>
      <c r="C90" s="41"/>
      <c r="D90" s="42"/>
      <c r="E90" s="45"/>
      <c r="F90" s="41"/>
      <c r="G90" s="41"/>
      <c r="H90" s="42"/>
      <c r="I90" s="41"/>
      <c r="J90" s="44"/>
    </row>
    <row r="91" spans="1:10" x14ac:dyDescent="0.35">
      <c r="A91" s="40"/>
      <c r="B91" s="40"/>
      <c r="C91" s="41"/>
      <c r="D91" s="42"/>
      <c r="E91" s="45"/>
      <c r="F91" s="41"/>
      <c r="G91" s="41"/>
      <c r="H91" s="42"/>
      <c r="I91" s="41"/>
      <c r="J91" s="44"/>
    </row>
    <row r="92" spans="1:10" x14ac:dyDescent="0.35">
      <c r="A92" s="40"/>
      <c r="B92" s="40"/>
      <c r="C92" s="41"/>
      <c r="D92" s="42"/>
      <c r="E92" s="45"/>
      <c r="F92" s="41"/>
      <c r="G92" s="41"/>
      <c r="H92" s="42"/>
      <c r="I92" s="41"/>
      <c r="J92" s="44"/>
    </row>
    <row r="93" spans="1:10" x14ac:dyDescent="0.35">
      <c r="A93" s="40"/>
      <c r="B93" s="40"/>
      <c r="C93" s="41"/>
      <c r="D93" s="42"/>
      <c r="E93" s="45"/>
      <c r="F93" s="41"/>
      <c r="G93" s="41"/>
      <c r="H93" s="42"/>
      <c r="I93" s="41"/>
      <c r="J93" s="44"/>
    </row>
    <row r="94" spans="1:10" x14ac:dyDescent="0.35">
      <c r="A94" s="40"/>
      <c r="B94" s="40"/>
      <c r="C94" s="41"/>
      <c r="D94" s="42"/>
      <c r="E94" s="45"/>
      <c r="F94" s="41"/>
      <c r="G94" s="41"/>
      <c r="H94" s="42"/>
      <c r="I94" s="41"/>
      <c r="J94" s="44"/>
    </row>
    <row r="95" spans="1:10" x14ac:dyDescent="0.35">
      <c r="A95" s="40"/>
      <c r="B95" s="40"/>
      <c r="C95" s="41"/>
      <c r="D95" s="42"/>
      <c r="E95" s="45"/>
      <c r="F95" s="41"/>
      <c r="G95" s="41"/>
      <c r="H95" s="42"/>
      <c r="I95" s="41"/>
      <c r="J95" s="44"/>
    </row>
    <row r="96" spans="1:10" x14ac:dyDescent="0.35">
      <c r="A96" s="40"/>
      <c r="B96" s="40"/>
      <c r="C96" s="41"/>
      <c r="D96" s="42"/>
      <c r="E96" s="45"/>
      <c r="F96" s="41"/>
      <c r="G96" s="41"/>
      <c r="H96" s="42"/>
      <c r="I96" s="41"/>
      <c r="J96" s="44"/>
    </row>
    <row r="97" spans="1:10" x14ac:dyDescent="0.35">
      <c r="A97" s="40"/>
      <c r="B97" s="40"/>
      <c r="C97" s="41"/>
      <c r="D97" s="42"/>
      <c r="E97" s="45"/>
      <c r="F97" s="41"/>
      <c r="G97" s="41"/>
      <c r="H97" s="42"/>
      <c r="I97" s="41"/>
      <c r="J97" s="44"/>
    </row>
    <row r="98" spans="1:10" x14ac:dyDescent="0.35">
      <c r="A98" s="40"/>
      <c r="B98" s="40"/>
      <c r="C98" s="41"/>
      <c r="D98" s="42"/>
      <c r="E98" s="45"/>
      <c r="F98" s="41"/>
      <c r="G98" s="41"/>
      <c r="H98" s="42"/>
      <c r="I98" s="41"/>
      <c r="J98" s="44"/>
    </row>
    <row r="99" spans="1:10" x14ac:dyDescent="0.35">
      <c r="A99" s="40"/>
      <c r="B99" s="40"/>
      <c r="C99" s="41"/>
      <c r="D99" s="42"/>
      <c r="E99" s="45"/>
      <c r="F99" s="41"/>
      <c r="G99" s="41"/>
      <c r="H99" s="42"/>
      <c r="I99" s="41"/>
      <c r="J99" s="44"/>
    </row>
    <row r="100" spans="1:10" x14ac:dyDescent="0.35">
      <c r="A100" s="40"/>
      <c r="B100" s="40"/>
      <c r="C100" s="41"/>
      <c r="D100" s="42"/>
      <c r="E100" s="45"/>
      <c r="F100" s="41"/>
      <c r="G100" s="41"/>
      <c r="H100" s="42"/>
      <c r="I100" s="41"/>
      <c r="J100" s="44"/>
    </row>
    <row r="101" spans="1:10" x14ac:dyDescent="0.35">
      <c r="A101" s="40"/>
      <c r="B101" s="40"/>
      <c r="C101" s="41"/>
      <c r="D101" s="42"/>
      <c r="E101" s="45"/>
      <c r="F101" s="41"/>
      <c r="G101" s="41"/>
      <c r="H101" s="42"/>
      <c r="I101" s="41"/>
      <c r="J101" s="44"/>
    </row>
    <row r="102" spans="1:10" x14ac:dyDescent="0.35">
      <c r="A102" s="40"/>
      <c r="B102" s="40"/>
      <c r="C102" s="41"/>
      <c r="D102" s="42"/>
      <c r="E102" s="45"/>
      <c r="F102" s="41"/>
      <c r="G102" s="41"/>
      <c r="H102" s="42"/>
      <c r="I102" s="41"/>
      <c r="J102" s="44"/>
    </row>
    <row r="103" spans="1:10" x14ac:dyDescent="0.35">
      <c r="A103" s="40"/>
      <c r="B103" s="40"/>
      <c r="C103" s="41"/>
      <c r="D103" s="42"/>
      <c r="E103" s="45"/>
      <c r="F103" s="41"/>
      <c r="G103" s="41"/>
      <c r="H103" s="42"/>
      <c r="I103" s="41"/>
      <c r="J103" s="44"/>
    </row>
    <row r="104" spans="1:10" x14ac:dyDescent="0.35">
      <c r="A104" s="40"/>
      <c r="B104" s="40"/>
      <c r="C104" s="41"/>
      <c r="D104" s="42"/>
      <c r="E104" s="45"/>
      <c r="F104" s="41"/>
      <c r="G104" s="41"/>
      <c r="H104" s="42"/>
      <c r="I104" s="41"/>
      <c r="J104" s="44"/>
    </row>
    <row r="105" spans="1:10" x14ac:dyDescent="0.35">
      <c r="A105" s="40"/>
      <c r="B105" s="40"/>
      <c r="C105" s="41"/>
      <c r="D105" s="42"/>
      <c r="E105" s="45"/>
      <c r="F105" s="41"/>
      <c r="G105" s="41"/>
      <c r="H105" s="42"/>
      <c r="I105" s="41"/>
      <c r="J105" s="44"/>
    </row>
    <row r="106" spans="1:10" x14ac:dyDescent="0.35">
      <c r="A106" s="40"/>
      <c r="B106" s="40"/>
      <c r="C106" s="41"/>
      <c r="D106" s="42"/>
      <c r="E106" s="45"/>
      <c r="F106" s="41"/>
      <c r="G106" s="41"/>
      <c r="H106" s="42"/>
      <c r="I106" s="41"/>
      <c r="J106" s="44"/>
    </row>
    <row r="107" spans="1:10" x14ac:dyDescent="0.35">
      <c r="A107" s="40"/>
      <c r="B107" s="40"/>
      <c r="C107" s="41"/>
      <c r="D107" s="42"/>
      <c r="E107" s="45"/>
      <c r="F107" s="41"/>
      <c r="G107" s="41"/>
      <c r="H107" s="42"/>
      <c r="I107" s="41"/>
      <c r="J107" s="44"/>
    </row>
    <row r="108" spans="1:10" x14ac:dyDescent="0.35">
      <c r="A108" s="40"/>
      <c r="B108" s="40"/>
      <c r="C108" s="41"/>
      <c r="D108" s="42"/>
      <c r="E108" s="45"/>
      <c r="F108" s="41"/>
      <c r="G108" s="41"/>
      <c r="H108" s="42"/>
      <c r="I108" s="41"/>
      <c r="J108" s="44"/>
    </row>
    <row r="109" spans="1:10" x14ac:dyDescent="0.35">
      <c r="A109" s="40"/>
      <c r="B109" s="40"/>
      <c r="C109" s="41"/>
      <c r="D109" s="42"/>
      <c r="E109" s="45"/>
      <c r="F109" s="41"/>
      <c r="G109" s="41"/>
      <c r="H109" s="42"/>
      <c r="I109" s="41"/>
      <c r="J109" s="44"/>
    </row>
    <row r="110" spans="1:10" x14ac:dyDescent="0.35">
      <c r="A110" s="40"/>
      <c r="B110" s="40"/>
      <c r="C110" s="41"/>
      <c r="D110" s="42"/>
      <c r="E110" s="45"/>
      <c r="F110" s="41"/>
      <c r="G110" s="41"/>
      <c r="H110" s="42"/>
      <c r="I110" s="41"/>
      <c r="J110" s="44"/>
    </row>
    <row r="111" spans="1:10" x14ac:dyDescent="0.35">
      <c r="A111" s="40"/>
      <c r="B111" s="40"/>
      <c r="C111" s="41"/>
      <c r="D111" s="42"/>
      <c r="E111" s="45"/>
      <c r="F111" s="41"/>
      <c r="G111" s="41"/>
      <c r="H111" s="42"/>
      <c r="I111" s="41"/>
      <c r="J111" s="44"/>
    </row>
    <row r="112" spans="1:10" x14ac:dyDescent="0.35">
      <c r="A112" s="40"/>
      <c r="B112" s="40"/>
      <c r="C112" s="41"/>
      <c r="D112" s="42"/>
      <c r="E112" s="45"/>
      <c r="F112" s="41"/>
      <c r="G112" s="41"/>
      <c r="H112" s="42"/>
      <c r="I112" s="41"/>
      <c r="J112" s="44"/>
    </row>
    <row r="113" spans="1:10" x14ac:dyDescent="0.35">
      <c r="A113" s="40"/>
      <c r="B113" s="40"/>
      <c r="C113" s="41"/>
      <c r="D113" s="42"/>
      <c r="E113" s="45"/>
      <c r="F113" s="41"/>
      <c r="G113" s="41"/>
      <c r="H113" s="42"/>
      <c r="I113" s="41"/>
      <c r="J113" s="44"/>
    </row>
    <row r="114" spans="1:10" x14ac:dyDescent="0.35">
      <c r="A114" s="40"/>
      <c r="B114" s="40"/>
      <c r="C114" s="41"/>
      <c r="D114" s="42"/>
      <c r="E114" s="45"/>
      <c r="F114" s="41"/>
      <c r="G114" s="41"/>
      <c r="H114" s="42"/>
      <c r="I114" s="41"/>
      <c r="J114" s="44"/>
    </row>
    <row r="115" spans="1:10" x14ac:dyDescent="0.35">
      <c r="A115" s="40"/>
      <c r="B115" s="40"/>
      <c r="C115" s="41"/>
      <c r="D115" s="42"/>
      <c r="E115" s="45"/>
      <c r="F115" s="41"/>
      <c r="G115" s="41"/>
      <c r="H115" s="42"/>
      <c r="I115" s="41"/>
      <c r="J115" s="44"/>
    </row>
    <row r="116" spans="1:10" x14ac:dyDescent="0.35">
      <c r="A116" s="40"/>
      <c r="B116" s="40"/>
      <c r="C116" s="41"/>
      <c r="D116" s="42"/>
      <c r="E116" s="45"/>
      <c r="F116" s="41"/>
      <c r="G116" s="41"/>
      <c r="H116" s="42"/>
      <c r="I116" s="41"/>
      <c r="J116" s="44"/>
    </row>
    <row r="117" spans="1:10" x14ac:dyDescent="0.35">
      <c r="A117" s="40"/>
      <c r="B117" s="40"/>
      <c r="C117" s="41"/>
      <c r="D117" s="42"/>
      <c r="E117" s="45"/>
      <c r="F117" s="41"/>
      <c r="G117" s="41"/>
      <c r="H117" s="42"/>
      <c r="I117" s="41"/>
      <c r="J117" s="44"/>
    </row>
    <row r="118" spans="1:10" x14ac:dyDescent="0.35">
      <c r="A118" s="40"/>
      <c r="B118" s="40"/>
      <c r="C118" s="41"/>
      <c r="D118" s="42"/>
      <c r="E118" s="45"/>
      <c r="F118" s="41"/>
      <c r="G118" s="41"/>
      <c r="H118" s="42"/>
      <c r="I118" s="41"/>
      <c r="J118" s="44"/>
    </row>
    <row r="119" spans="1:10" x14ac:dyDescent="0.35">
      <c r="A119" s="40"/>
      <c r="B119" s="40"/>
      <c r="C119" s="41"/>
      <c r="D119" s="42"/>
      <c r="E119" s="45"/>
      <c r="F119" s="41"/>
      <c r="G119" s="41"/>
      <c r="H119" s="42"/>
      <c r="I119" s="41"/>
      <c r="J119" s="44"/>
    </row>
    <row r="120" spans="1:10" x14ac:dyDescent="0.35">
      <c r="A120" s="40"/>
      <c r="B120" s="40"/>
      <c r="C120" s="41"/>
      <c r="D120" s="42"/>
      <c r="E120" s="45"/>
      <c r="F120" s="41"/>
      <c r="G120" s="41"/>
      <c r="H120" s="42"/>
      <c r="I120" s="41"/>
      <c r="J120" s="44"/>
    </row>
    <row r="121" spans="1:10" x14ac:dyDescent="0.35">
      <c r="A121" s="40"/>
      <c r="B121" s="40"/>
      <c r="C121" s="41"/>
      <c r="D121" s="42"/>
      <c r="E121" s="45"/>
      <c r="F121" s="41"/>
      <c r="G121" s="41"/>
      <c r="H121" s="42"/>
      <c r="I121" s="41"/>
      <c r="J121" s="44"/>
    </row>
    <row r="122" spans="1:10" x14ac:dyDescent="0.35">
      <c r="A122" s="40"/>
      <c r="B122" s="40"/>
      <c r="C122" s="41"/>
      <c r="D122" s="42"/>
      <c r="E122" s="45"/>
      <c r="F122" s="41"/>
      <c r="G122" s="41"/>
      <c r="H122" s="42"/>
      <c r="I122" s="41"/>
      <c r="J122" s="44"/>
    </row>
    <row r="123" spans="1:10" x14ac:dyDescent="0.35">
      <c r="A123" s="40"/>
      <c r="B123" s="40"/>
      <c r="C123" s="41"/>
      <c r="D123" s="42"/>
      <c r="E123" s="45"/>
      <c r="F123" s="41"/>
      <c r="G123" s="41"/>
      <c r="H123" s="42"/>
      <c r="I123" s="41"/>
      <c r="J123" s="44"/>
    </row>
    <row r="124" spans="1:10" x14ac:dyDescent="0.35">
      <c r="A124" s="40"/>
      <c r="B124" s="40"/>
      <c r="C124" s="41"/>
      <c r="D124" s="42"/>
      <c r="E124" s="45"/>
      <c r="F124" s="41"/>
      <c r="G124" s="41"/>
      <c r="H124" s="42"/>
      <c r="I124" s="41"/>
      <c r="J124" s="44"/>
    </row>
    <row r="125" spans="1:10" x14ac:dyDescent="0.35">
      <c r="A125" s="40"/>
      <c r="B125" s="40"/>
      <c r="C125" s="41"/>
      <c r="D125" s="42"/>
      <c r="E125" s="45"/>
      <c r="F125" s="41"/>
      <c r="G125" s="41"/>
      <c r="H125" s="42"/>
      <c r="I125" s="41"/>
      <c r="J125" s="44"/>
    </row>
    <row r="126" spans="1:10" x14ac:dyDescent="0.35">
      <c r="A126" s="40"/>
      <c r="B126" s="40"/>
      <c r="C126" s="41"/>
      <c r="D126" s="42"/>
      <c r="E126" s="45"/>
      <c r="F126" s="41"/>
      <c r="G126" s="41"/>
      <c r="H126" s="42"/>
      <c r="I126" s="41"/>
      <c r="J126" s="44"/>
    </row>
    <row r="127" spans="1:10" x14ac:dyDescent="0.35">
      <c r="A127" s="40"/>
      <c r="B127" s="40"/>
      <c r="C127" s="41"/>
      <c r="D127" s="42"/>
      <c r="E127" s="45"/>
      <c r="F127" s="41"/>
      <c r="G127" s="41"/>
      <c r="H127" s="42"/>
      <c r="I127" s="41"/>
      <c r="J127" s="44"/>
    </row>
    <row r="128" spans="1:10" x14ac:dyDescent="0.35">
      <c r="A128" s="40"/>
      <c r="B128" s="40"/>
      <c r="C128" s="41"/>
      <c r="D128" s="42"/>
      <c r="E128" s="45"/>
      <c r="F128" s="41"/>
      <c r="G128" s="41"/>
      <c r="H128" s="42"/>
      <c r="I128" s="41"/>
      <c r="J128" s="44"/>
    </row>
    <row r="129" spans="1:10" x14ac:dyDescent="0.35">
      <c r="A129" s="40"/>
      <c r="B129" s="40"/>
      <c r="C129" s="41"/>
      <c r="D129" s="42"/>
      <c r="E129" s="45"/>
      <c r="F129" s="41"/>
      <c r="G129" s="41"/>
      <c r="H129" s="42"/>
      <c r="I129" s="41"/>
      <c r="J129" s="44"/>
    </row>
    <row r="130" spans="1:10" x14ac:dyDescent="0.35">
      <c r="A130" s="40"/>
      <c r="B130" s="40"/>
      <c r="C130" s="41"/>
      <c r="D130" s="42"/>
      <c r="E130" s="45"/>
      <c r="F130" s="41"/>
      <c r="G130" s="41"/>
      <c r="H130" s="42"/>
      <c r="I130" s="41"/>
      <c r="J130" s="44"/>
    </row>
    <row r="131" spans="1:10" x14ac:dyDescent="0.35">
      <c r="A131" s="40"/>
      <c r="B131" s="40"/>
      <c r="C131" s="41"/>
      <c r="D131" s="42"/>
      <c r="E131" s="45"/>
      <c r="F131" s="41"/>
      <c r="G131" s="41"/>
      <c r="H131" s="42"/>
      <c r="I131" s="41"/>
      <c r="J131" s="44"/>
    </row>
    <row r="132" spans="1:10" x14ac:dyDescent="0.35">
      <c r="A132" s="40"/>
      <c r="B132" s="40"/>
      <c r="C132" s="41"/>
      <c r="D132" s="42"/>
      <c r="E132" s="41"/>
      <c r="F132" s="41"/>
      <c r="G132" s="41"/>
      <c r="H132" s="42"/>
      <c r="I132" s="41"/>
      <c r="J132" s="44"/>
    </row>
    <row r="133" spans="1:10" x14ac:dyDescent="0.35">
      <c r="A133" s="40"/>
      <c r="B133" s="40"/>
      <c r="C133" s="41"/>
      <c r="D133" s="42"/>
      <c r="E133" s="41"/>
      <c r="F133" s="41"/>
      <c r="G133" s="41"/>
      <c r="H133" s="42"/>
      <c r="I133" s="41"/>
      <c r="J133" s="44"/>
    </row>
    <row r="134" spans="1:10" x14ac:dyDescent="0.35">
      <c r="A134" s="40"/>
      <c r="B134" s="40"/>
      <c r="C134" s="41"/>
      <c r="D134" s="42"/>
      <c r="E134" s="41"/>
      <c r="F134" s="41"/>
      <c r="G134" s="41"/>
      <c r="H134" s="42"/>
      <c r="I134" s="41"/>
      <c r="J134" s="44"/>
    </row>
    <row r="135" spans="1:10" x14ac:dyDescent="0.35">
      <c r="A135" s="40"/>
      <c r="B135" s="40"/>
      <c r="C135" s="41"/>
      <c r="D135" s="42"/>
      <c r="E135" s="41"/>
      <c r="F135" s="41"/>
      <c r="G135" s="41"/>
      <c r="H135" s="42"/>
      <c r="I135" s="41"/>
      <c r="J135" s="44"/>
    </row>
  </sheetData>
  <mergeCells count="2">
    <mergeCell ref="A1:C1"/>
    <mergeCell ref="D1:F1"/>
  </mergeCells>
  <dataValidations count="1">
    <dataValidation type="list" allowBlank="1" showInputMessage="1" showErrorMessage="1" sqref="F3 A3:A135" xr:uid="{0FE846AA-D03C-4673-9E14-1C80A2A7EC3D}">
      <formula1>$AI$1:$AI$2</formula1>
    </dataValidation>
  </dataValidations>
  <hyperlinks>
    <hyperlink ref="D1" r:id="rId1" xr:uid="{122BDE9D-3C97-4C13-B2F0-28C5DB87D6F6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A82037D-437E-4F1A-A564-49E680447720}">
          <x14:formula1>
            <xm:f>Report!$A$11:$A$13</xm:f>
          </x14:formula1>
          <xm:sqref>B7:B135</xm:sqref>
        </x14:dataValidation>
        <x14:dataValidation type="list" allowBlank="1" showInputMessage="1" showErrorMessage="1" xr:uid="{67DBBBC7-A5C8-4013-8046-F3FCD218A9AE}">
          <x14:formula1>
            <xm:f>Report!$A$10:$A$13</xm:f>
          </x14:formula1>
          <xm:sqref>B3:B6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0E940-1215-4465-A1AA-2E73B21CD23C}">
  <dimension ref="A1:L38"/>
  <sheetViews>
    <sheetView workbookViewId="0">
      <selection activeCell="C3" sqref="C3"/>
    </sheetView>
  </sheetViews>
  <sheetFormatPr defaultRowHeight="14.5" x14ac:dyDescent="0.35"/>
  <cols>
    <col min="1" max="1" width="16.7265625" customWidth="1"/>
    <col min="2" max="2" width="23.453125" style="84" customWidth="1"/>
    <col min="3" max="3" width="17.54296875" style="84" customWidth="1"/>
    <col min="4" max="4" width="19.6328125" style="84" customWidth="1"/>
    <col min="5" max="5" width="18.54296875" style="84" customWidth="1"/>
    <col min="6" max="6" width="19.08984375" style="84" customWidth="1"/>
    <col min="7" max="7" width="18.453125" style="84" customWidth="1"/>
    <col min="8" max="8" width="19.453125" style="84" customWidth="1"/>
    <col min="9" max="9" width="19.90625" style="84" customWidth="1"/>
    <col min="10" max="10" width="20.6328125" style="84" customWidth="1"/>
    <col min="11" max="11" width="16.36328125" customWidth="1"/>
    <col min="12" max="12" width="16.81640625" customWidth="1"/>
  </cols>
  <sheetData>
    <row r="1" spans="1:12" ht="29" x14ac:dyDescent="0.35">
      <c r="A1" s="78" t="s">
        <v>70</v>
      </c>
      <c r="B1" s="78" t="s">
        <v>71</v>
      </c>
      <c r="C1" s="78" t="s">
        <v>72</v>
      </c>
      <c r="D1" s="78" t="s">
        <v>11</v>
      </c>
      <c r="E1" s="78" t="s">
        <v>73</v>
      </c>
      <c r="F1" s="78" t="s">
        <v>74</v>
      </c>
      <c r="G1" s="78" t="s">
        <v>75</v>
      </c>
      <c r="H1" s="78" t="s">
        <v>76</v>
      </c>
      <c r="I1" s="79" t="s">
        <v>77</v>
      </c>
      <c r="J1" s="78" t="s">
        <v>78</v>
      </c>
      <c r="K1" s="78" t="s">
        <v>16</v>
      </c>
      <c r="L1" s="79" t="s">
        <v>79</v>
      </c>
    </row>
    <row r="2" spans="1:12" s="77" customFormat="1" x14ac:dyDescent="0.35">
      <c r="A2" s="77" t="s">
        <v>82</v>
      </c>
      <c r="B2" s="28" t="s">
        <v>45</v>
      </c>
      <c r="C2" s="80">
        <v>46266</v>
      </c>
      <c r="D2" s="28" t="s">
        <v>19</v>
      </c>
      <c r="E2" s="28">
        <f>SUM(F2:H2)</f>
        <v>2000</v>
      </c>
      <c r="F2" s="28">
        <v>250</v>
      </c>
      <c r="G2" s="28">
        <v>350</v>
      </c>
      <c r="H2" s="28">
        <v>1400</v>
      </c>
      <c r="I2" s="81">
        <v>0.3</v>
      </c>
      <c r="J2" s="82">
        <f>I2*E2</f>
        <v>600</v>
      </c>
      <c r="K2" s="28">
        <v>0.94886000000000004</v>
      </c>
      <c r="L2" s="83">
        <f>ROUND(J2*K2,2)</f>
        <v>569.32000000000005</v>
      </c>
    </row>
    <row r="3" spans="1:12" s="77" customFormat="1" x14ac:dyDescent="0.35">
      <c r="B3" s="28"/>
      <c r="C3" s="28"/>
      <c r="D3" s="28"/>
      <c r="E3" s="28"/>
      <c r="F3" s="28"/>
      <c r="G3" s="28"/>
      <c r="H3" s="28"/>
      <c r="I3" s="28"/>
      <c r="J3" s="28"/>
    </row>
    <row r="4" spans="1:12" s="77" customFormat="1" x14ac:dyDescent="0.35">
      <c r="B4" s="28"/>
      <c r="C4" s="28"/>
      <c r="D4" s="28"/>
      <c r="E4" s="28"/>
      <c r="F4" s="28"/>
      <c r="G4" s="28"/>
      <c r="H4" s="28"/>
      <c r="I4" s="28"/>
      <c r="J4" s="28"/>
    </row>
    <row r="5" spans="1:12" s="77" customFormat="1" x14ac:dyDescent="0.35">
      <c r="B5" s="28"/>
      <c r="C5" s="28"/>
      <c r="D5" s="28"/>
      <c r="E5" s="28"/>
      <c r="F5" s="28"/>
      <c r="G5" s="28"/>
      <c r="H5" s="28"/>
      <c r="I5" s="28"/>
      <c r="J5" s="28"/>
    </row>
    <row r="6" spans="1:12" s="77" customFormat="1" x14ac:dyDescent="0.35">
      <c r="B6" s="28"/>
      <c r="C6" s="28"/>
      <c r="D6" s="28"/>
      <c r="E6" s="28"/>
      <c r="F6" s="28"/>
      <c r="G6" s="28"/>
      <c r="H6" s="28"/>
      <c r="I6" s="28"/>
      <c r="J6" s="28"/>
    </row>
    <row r="7" spans="1:12" s="77" customFormat="1" x14ac:dyDescent="0.35">
      <c r="B7" s="28"/>
      <c r="C7" s="28"/>
      <c r="D7" s="28"/>
      <c r="E7" s="28"/>
      <c r="F7" s="28"/>
      <c r="G7" s="28"/>
      <c r="H7" s="28"/>
      <c r="I7" s="28"/>
      <c r="J7" s="28"/>
    </row>
    <row r="8" spans="1:12" s="77" customFormat="1" x14ac:dyDescent="0.35">
      <c r="B8" s="28"/>
      <c r="C8" s="28"/>
      <c r="D8" s="28"/>
      <c r="E8" s="28"/>
      <c r="F8" s="28"/>
      <c r="G8" s="28"/>
      <c r="H8" s="28"/>
      <c r="I8" s="28"/>
      <c r="J8" s="28"/>
    </row>
    <row r="9" spans="1:12" s="77" customFormat="1" x14ac:dyDescent="0.35">
      <c r="B9" s="28"/>
      <c r="C9" s="28"/>
      <c r="D9" s="28"/>
      <c r="E9" s="28"/>
      <c r="F9" s="28"/>
      <c r="G9" s="28"/>
      <c r="H9" s="28"/>
      <c r="I9" s="28"/>
      <c r="J9" s="28"/>
    </row>
    <row r="10" spans="1:12" s="77" customFormat="1" x14ac:dyDescent="0.35">
      <c r="B10" s="28"/>
      <c r="C10" s="28"/>
      <c r="D10" s="28"/>
      <c r="E10" s="28"/>
      <c r="F10" s="28"/>
      <c r="G10" s="28"/>
      <c r="H10" s="28"/>
      <c r="I10" s="28"/>
      <c r="J10" s="28"/>
    </row>
    <row r="11" spans="1:12" s="77" customFormat="1" x14ac:dyDescent="0.35">
      <c r="B11" s="28"/>
      <c r="C11" s="28"/>
      <c r="D11" s="28"/>
      <c r="E11" s="28"/>
      <c r="F11" s="28"/>
      <c r="G11" s="28"/>
      <c r="H11" s="28"/>
      <c r="I11" s="28"/>
      <c r="J11" s="28"/>
    </row>
    <row r="12" spans="1:12" s="77" customFormat="1" x14ac:dyDescent="0.35">
      <c r="B12" s="28"/>
      <c r="C12" s="28"/>
      <c r="D12" s="28"/>
      <c r="E12" s="28"/>
      <c r="F12" s="28"/>
      <c r="G12" s="28"/>
      <c r="H12" s="28"/>
      <c r="I12" s="28"/>
      <c r="J12" s="28"/>
    </row>
    <row r="13" spans="1:12" s="77" customFormat="1" x14ac:dyDescent="0.35">
      <c r="B13" s="28"/>
      <c r="C13" s="28"/>
      <c r="D13" s="28"/>
      <c r="E13" s="28"/>
      <c r="F13" s="28"/>
      <c r="G13" s="28"/>
      <c r="H13" s="28"/>
      <c r="I13" s="28"/>
      <c r="J13" s="28"/>
    </row>
    <row r="14" spans="1:12" s="77" customFormat="1" x14ac:dyDescent="0.35">
      <c r="B14" s="28"/>
      <c r="C14" s="28"/>
      <c r="D14" s="28"/>
      <c r="E14" s="28"/>
      <c r="F14" s="28"/>
      <c r="G14" s="28"/>
      <c r="H14" s="28"/>
      <c r="I14" s="28"/>
      <c r="J14" s="28"/>
    </row>
    <row r="15" spans="1:12" s="77" customFormat="1" x14ac:dyDescent="0.35">
      <c r="B15" s="28"/>
      <c r="C15" s="28"/>
      <c r="D15" s="28"/>
      <c r="E15" s="28"/>
      <c r="F15" s="28"/>
      <c r="G15" s="28"/>
      <c r="H15" s="28"/>
      <c r="I15" s="28"/>
      <c r="J15" s="28"/>
    </row>
    <row r="16" spans="1:12" s="77" customFormat="1" x14ac:dyDescent="0.35">
      <c r="B16" s="28"/>
      <c r="C16" s="28"/>
      <c r="D16" s="28"/>
      <c r="E16" s="28"/>
      <c r="F16" s="28"/>
      <c r="G16" s="28"/>
      <c r="H16" s="28"/>
      <c r="I16" s="28"/>
      <c r="J16" s="28"/>
    </row>
    <row r="17" spans="2:10" s="77" customFormat="1" x14ac:dyDescent="0.35">
      <c r="B17" s="28"/>
      <c r="C17" s="28"/>
      <c r="D17" s="28"/>
      <c r="E17" s="28"/>
      <c r="F17" s="28"/>
      <c r="G17" s="28"/>
      <c r="H17" s="28"/>
      <c r="I17" s="28"/>
      <c r="J17" s="28"/>
    </row>
    <row r="18" spans="2:10" s="77" customFormat="1" x14ac:dyDescent="0.35">
      <c r="B18" s="28"/>
      <c r="C18" s="28"/>
      <c r="D18" s="28"/>
      <c r="E18" s="28"/>
      <c r="F18" s="28"/>
      <c r="G18" s="28"/>
      <c r="H18" s="28"/>
      <c r="I18" s="28"/>
      <c r="J18" s="28"/>
    </row>
    <row r="19" spans="2:10" s="77" customFormat="1" x14ac:dyDescent="0.35">
      <c r="B19" s="28"/>
      <c r="C19" s="28"/>
      <c r="D19" s="28"/>
      <c r="E19" s="28"/>
      <c r="F19" s="28"/>
      <c r="G19" s="28"/>
      <c r="H19" s="28"/>
      <c r="I19" s="28"/>
      <c r="J19" s="28"/>
    </row>
    <row r="20" spans="2:10" s="77" customFormat="1" x14ac:dyDescent="0.35">
      <c r="B20" s="28"/>
      <c r="C20" s="28"/>
      <c r="D20" s="28"/>
      <c r="E20" s="28"/>
      <c r="F20" s="28"/>
      <c r="G20" s="28"/>
      <c r="H20" s="28"/>
      <c r="I20" s="28"/>
      <c r="J20" s="28"/>
    </row>
    <row r="21" spans="2:10" s="77" customFormat="1" x14ac:dyDescent="0.35">
      <c r="B21" s="28"/>
      <c r="C21" s="28"/>
      <c r="D21" s="28"/>
      <c r="E21" s="28"/>
      <c r="F21" s="28"/>
      <c r="G21" s="28"/>
      <c r="H21" s="28"/>
      <c r="I21" s="28"/>
      <c r="J21" s="28"/>
    </row>
    <row r="22" spans="2:10" s="77" customFormat="1" x14ac:dyDescent="0.35">
      <c r="B22" s="28"/>
      <c r="C22" s="28"/>
      <c r="D22" s="28"/>
      <c r="E22" s="28"/>
      <c r="F22" s="28"/>
      <c r="G22" s="28"/>
      <c r="H22" s="28"/>
      <c r="I22" s="28"/>
      <c r="J22" s="28"/>
    </row>
    <row r="23" spans="2:10" s="77" customFormat="1" x14ac:dyDescent="0.35">
      <c r="B23" s="28"/>
      <c r="C23" s="28"/>
      <c r="D23" s="28"/>
      <c r="E23" s="28"/>
      <c r="F23" s="28"/>
      <c r="G23" s="28"/>
      <c r="H23" s="28"/>
      <c r="I23" s="28"/>
      <c r="J23" s="28"/>
    </row>
    <row r="24" spans="2:10" s="77" customFormat="1" x14ac:dyDescent="0.35">
      <c r="B24" s="28"/>
      <c r="C24" s="28"/>
      <c r="D24" s="28"/>
      <c r="E24" s="28"/>
      <c r="F24" s="28"/>
      <c r="G24" s="28"/>
      <c r="H24" s="28"/>
      <c r="I24" s="28"/>
      <c r="J24" s="28"/>
    </row>
    <row r="25" spans="2:10" s="77" customFormat="1" x14ac:dyDescent="0.35">
      <c r="B25" s="28"/>
      <c r="C25" s="28"/>
      <c r="D25" s="28"/>
      <c r="E25" s="28"/>
      <c r="F25" s="28"/>
      <c r="G25" s="28"/>
      <c r="H25" s="28"/>
      <c r="I25" s="28"/>
      <c r="J25" s="28"/>
    </row>
    <row r="26" spans="2:10" s="77" customFormat="1" x14ac:dyDescent="0.35">
      <c r="B26" s="28"/>
      <c r="C26" s="28"/>
      <c r="D26" s="28"/>
      <c r="E26" s="28"/>
      <c r="F26" s="28"/>
      <c r="G26" s="28"/>
      <c r="H26" s="28"/>
      <c r="I26" s="28"/>
      <c r="J26" s="28"/>
    </row>
    <row r="27" spans="2:10" s="77" customFormat="1" x14ac:dyDescent="0.35">
      <c r="B27" s="28"/>
      <c r="C27" s="28"/>
      <c r="D27" s="28"/>
      <c r="E27" s="28"/>
      <c r="F27" s="28"/>
      <c r="G27" s="28"/>
      <c r="H27" s="28"/>
      <c r="I27" s="28"/>
      <c r="J27" s="28"/>
    </row>
    <row r="28" spans="2:10" s="77" customFormat="1" x14ac:dyDescent="0.35">
      <c r="B28" s="28"/>
      <c r="C28" s="28"/>
      <c r="D28" s="28"/>
      <c r="E28" s="28"/>
      <c r="F28" s="28"/>
      <c r="G28" s="28"/>
      <c r="H28" s="28"/>
      <c r="I28" s="28"/>
      <c r="J28" s="28"/>
    </row>
    <row r="29" spans="2:10" s="77" customFormat="1" x14ac:dyDescent="0.35">
      <c r="B29" s="28"/>
      <c r="C29" s="28"/>
      <c r="D29" s="28"/>
      <c r="E29" s="28"/>
      <c r="F29" s="28"/>
      <c r="G29" s="28"/>
      <c r="H29" s="28"/>
      <c r="I29" s="28"/>
      <c r="J29" s="28"/>
    </row>
    <row r="30" spans="2:10" s="77" customFormat="1" x14ac:dyDescent="0.35">
      <c r="B30" s="28"/>
      <c r="C30" s="28"/>
      <c r="D30" s="28"/>
      <c r="E30" s="28"/>
      <c r="F30" s="28"/>
      <c r="G30" s="28"/>
      <c r="H30" s="28"/>
      <c r="I30" s="28"/>
      <c r="J30" s="28"/>
    </row>
    <row r="31" spans="2:10" s="77" customFormat="1" x14ac:dyDescent="0.35">
      <c r="B31" s="28"/>
      <c r="C31" s="28"/>
      <c r="D31" s="28"/>
      <c r="E31" s="28"/>
      <c r="F31" s="28"/>
      <c r="G31" s="28"/>
      <c r="H31" s="28"/>
      <c r="I31" s="28"/>
      <c r="J31" s="28"/>
    </row>
    <row r="32" spans="2:10" s="77" customFormat="1" x14ac:dyDescent="0.35">
      <c r="B32" s="28"/>
      <c r="C32" s="28"/>
      <c r="D32" s="28"/>
      <c r="E32" s="28"/>
      <c r="F32" s="28"/>
      <c r="G32" s="28"/>
      <c r="H32" s="28"/>
      <c r="I32" s="28"/>
      <c r="J32" s="28"/>
    </row>
    <row r="33" spans="2:10" s="77" customFormat="1" x14ac:dyDescent="0.35">
      <c r="B33" s="28"/>
      <c r="C33" s="28"/>
      <c r="D33" s="28"/>
      <c r="E33" s="28"/>
      <c r="F33" s="28"/>
      <c r="G33" s="28"/>
      <c r="H33" s="28"/>
      <c r="I33" s="28"/>
      <c r="J33" s="28"/>
    </row>
    <row r="34" spans="2:10" s="77" customFormat="1" x14ac:dyDescent="0.35">
      <c r="B34" s="28"/>
      <c r="C34" s="28"/>
      <c r="D34" s="28"/>
      <c r="E34" s="28"/>
      <c r="F34" s="28"/>
      <c r="G34" s="28"/>
      <c r="H34" s="28"/>
      <c r="I34" s="28"/>
      <c r="J34" s="28"/>
    </row>
    <row r="35" spans="2:10" s="77" customFormat="1" x14ac:dyDescent="0.35">
      <c r="B35" s="28"/>
      <c r="C35" s="28"/>
      <c r="D35" s="28"/>
      <c r="E35" s="28"/>
      <c r="F35" s="28"/>
      <c r="G35" s="28"/>
      <c r="H35" s="28"/>
      <c r="I35" s="28"/>
      <c r="J35" s="28"/>
    </row>
    <row r="36" spans="2:10" s="77" customFormat="1" x14ac:dyDescent="0.35">
      <c r="B36" s="28"/>
      <c r="C36" s="28"/>
      <c r="D36" s="28"/>
      <c r="E36" s="28"/>
      <c r="F36" s="28"/>
      <c r="G36" s="28"/>
      <c r="H36" s="28"/>
      <c r="I36" s="28"/>
      <c r="J36" s="28"/>
    </row>
    <row r="37" spans="2:10" s="77" customFormat="1" x14ac:dyDescent="0.35">
      <c r="B37" s="28"/>
      <c r="C37" s="28"/>
      <c r="D37" s="28"/>
      <c r="E37" s="28"/>
      <c r="F37" s="28"/>
      <c r="G37" s="28"/>
      <c r="H37" s="28"/>
      <c r="I37" s="28"/>
      <c r="J37" s="28"/>
    </row>
    <row r="38" spans="2:10" s="77" customFormat="1" x14ac:dyDescent="0.35">
      <c r="B38" s="28"/>
      <c r="C38" s="28"/>
      <c r="D38" s="28"/>
      <c r="E38" s="28"/>
      <c r="F38" s="28"/>
      <c r="G38" s="28"/>
      <c r="H38" s="28"/>
      <c r="I38" s="28"/>
      <c r="J38" s="2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ca8ec79-61db-4d0a-8def-ed02265cbf64">
      <Terms xmlns="http://schemas.microsoft.com/office/infopath/2007/PartnerControls"/>
    </lcf76f155ced4ddcb4097134ff3c332f>
    <TaxCatchAll xmlns="fb4bf39c-ebd2-47e5-8cf7-3addc12ccbf5" xsi:nil="true"/>
    <SharedWithUsers xmlns="fb4bf39c-ebd2-47e5-8cf7-3addc12ccbf5">
      <UserInfo>
        <DisplayName>Ekaterina (Katya) Rosolovskaya</DisplayName>
        <AccountId>2115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C876F67DF94449AB901E20D0B16068" ma:contentTypeVersion="18" ma:contentTypeDescription="Create a new document." ma:contentTypeScope="" ma:versionID="a6f4af5236966b016c3059406c3a5f9b">
  <xsd:schema xmlns:xsd="http://www.w3.org/2001/XMLSchema" xmlns:xs="http://www.w3.org/2001/XMLSchema" xmlns:p="http://schemas.microsoft.com/office/2006/metadata/properties" xmlns:ns2="3ca8ec79-61db-4d0a-8def-ed02265cbf64" xmlns:ns3="fb4bf39c-ebd2-47e5-8cf7-3addc12ccbf5" targetNamespace="http://schemas.microsoft.com/office/2006/metadata/properties" ma:root="true" ma:fieldsID="935452be5032176d378241cf018137db" ns2:_="" ns3:_="">
    <xsd:import namespace="3ca8ec79-61db-4d0a-8def-ed02265cbf64"/>
    <xsd:import namespace="fb4bf39c-ebd2-47e5-8cf7-3addc12ccb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a8ec79-61db-4d0a-8def-ed02265cbf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5ce7d263-4b44-46c4-a2a8-8b982b8603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4bf39c-ebd2-47e5-8cf7-3addc12ccbf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346c41f-e3c2-448c-b9fb-d2f403b34b03}" ma:internalName="TaxCatchAll" ma:showField="CatchAllData" ma:web="fb4bf39c-ebd2-47e5-8cf7-3addc12ccb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F17FBAA-6F2C-4C33-99B4-19862650BBBC}">
  <ds:schemaRefs>
    <ds:schemaRef ds:uri="3ca8ec79-61db-4d0a-8def-ed02265cbf64"/>
    <ds:schemaRef ds:uri="http://purl.org/dc/dcmitype/"/>
    <ds:schemaRef ds:uri="fb4bf39c-ebd2-47e5-8cf7-3addc12ccbf5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4A0A1FD-6B97-460D-8CA9-34AD93426D3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30B4ED1-7C0F-4CC5-94AD-AB28C0C854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ca8ec79-61db-4d0a-8def-ed02265cbf64"/>
    <ds:schemaRef ds:uri="fb4bf39c-ebd2-47e5-8cf7-3addc12ccb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Budget</vt:lpstr>
      <vt:lpstr>Report</vt:lpstr>
      <vt:lpstr>List of expenses</vt:lpstr>
      <vt:lpstr>Salaries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Sheilagh Cardosa</dc:creator>
  <cp:keywords/>
  <dc:description/>
  <cp:lastModifiedBy>Oliver MacDonald</cp:lastModifiedBy>
  <cp:revision/>
  <dcterms:created xsi:type="dcterms:W3CDTF">2022-05-11T14:05:03Z</dcterms:created>
  <dcterms:modified xsi:type="dcterms:W3CDTF">2026-08-18T15:40:08Z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0x01010082C876F67DF94449AB901E20D0B16068</vt:lpwstr>
  </property>
  <property fmtid="{D5CDD505-2E9C-101B-9397-08002B2CF9AE}" pid="3" name="MediaServiceImageTags">
    <vt:lpwstr/>
  </property>
</Properties>
</file>